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12405" activeTab="0"/>
  </bookViews>
  <sheets>
    <sheet name="Sheet3" sheetId="1" r:id="rId1"/>
  </sheets>
  <definedNames>
    <definedName name="overhead">'Sheet3'!$C$1</definedName>
  </definedNames>
  <calcPr fullCalcOnLoad="1"/>
</workbook>
</file>

<file path=xl/sharedStrings.xml><?xml version="1.0" encoding="utf-8"?>
<sst xmlns="http://schemas.openxmlformats.org/spreadsheetml/2006/main" count="161" uniqueCount="19">
  <si>
    <t>G723.1</t>
  </si>
  <si>
    <t>GSM</t>
  </si>
  <si>
    <t>frame size</t>
  </si>
  <si>
    <t>Codec</t>
  </si>
  <si>
    <t>packet size</t>
  </si>
  <si>
    <t>frame duration</t>
  </si>
  <si>
    <t>% optimal</t>
  </si>
  <si>
    <t>Packet overhead</t>
  </si>
  <si>
    <t>payload size</t>
  </si>
  <si>
    <t>G.711</t>
  </si>
  <si>
    <t>ms</t>
  </si>
  <si>
    <t>bytes</t>
  </si>
  <si>
    <t>latency</t>
  </si>
  <si>
    <t>frames/</t>
  </si>
  <si>
    <t>packet</t>
  </si>
  <si>
    <t>packets/</t>
  </si>
  <si>
    <t>sec</t>
  </si>
  <si>
    <t>bits/</t>
  </si>
  <si>
    <t>LPC10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</si>
</sst>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9" fontId="0" fillId="0" borderId="0" xfId="19" applyAlignment="1">
      <alignment horizontal="center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50">
      <selection activeCell="A1" sqref="A1:K77"/>
    </sheetView>
  </sheetViews>
  <sheetFormatPr defaultColWidth="9.140625" defaultRowHeight="12.75"/>
  <cols>
    <col min="1" max="1" width="9.57421875" style="1" customWidth="1"/>
    <col min="2" max="2" width="10.28125" style="1" customWidth="1"/>
    <col min="3" max="3" width="13.57421875" style="1" customWidth="1"/>
    <col min="4" max="4" width="9.421875" style="1" customWidth="1"/>
    <col min="5" max="5" width="10.28125" style="3" customWidth="1"/>
    <col min="6" max="6" width="12.7109375" style="1" customWidth="1"/>
    <col min="7" max="7" width="9.421875" style="5" customWidth="1"/>
    <col min="8" max="8" width="11.140625" style="1" customWidth="1"/>
    <col min="9" max="9" width="9.8515625" style="5" customWidth="1"/>
    <col min="10" max="10" width="9.7109375" style="4" customWidth="1"/>
    <col min="11" max="11" width="8.57421875" style="3" customWidth="1"/>
  </cols>
  <sheetData>
    <row r="1" spans="1:3" ht="12.75">
      <c r="A1" s="2" t="s">
        <v>7</v>
      </c>
      <c r="C1" s="1">
        <v>40</v>
      </c>
    </row>
    <row r="4" spans="1:11" ht="12.75">
      <c r="A4" s="1" t="s">
        <v>3</v>
      </c>
      <c r="B4" s="1" t="s">
        <v>2</v>
      </c>
      <c r="C4" s="1" t="s">
        <v>5</v>
      </c>
      <c r="D4" s="1" t="s">
        <v>13</v>
      </c>
      <c r="E4" s="3" t="s">
        <v>15</v>
      </c>
      <c r="F4" s="1" t="s">
        <v>8</v>
      </c>
      <c r="G4" s="5" t="s">
        <v>17</v>
      </c>
      <c r="H4" s="1" t="s">
        <v>4</v>
      </c>
      <c r="I4" s="5" t="s">
        <v>17</v>
      </c>
      <c r="J4" s="4" t="s">
        <v>6</v>
      </c>
      <c r="K4" s="3" t="s">
        <v>12</v>
      </c>
    </row>
    <row r="5" spans="2:11" ht="12.75">
      <c r="B5" s="1" t="s">
        <v>11</v>
      </c>
      <c r="C5" s="1" t="s">
        <v>10</v>
      </c>
      <c r="D5" s="1" t="s">
        <v>14</v>
      </c>
      <c r="E5" s="3" t="s">
        <v>16</v>
      </c>
      <c r="F5" s="1" t="s">
        <v>11</v>
      </c>
      <c r="G5" s="5" t="s">
        <v>16</v>
      </c>
      <c r="H5" s="1" t="s">
        <v>11</v>
      </c>
      <c r="I5" s="5" t="s">
        <v>16</v>
      </c>
      <c r="K5" s="3" t="s">
        <v>10</v>
      </c>
    </row>
    <row r="6" spans="1:11" ht="12.75">
      <c r="A6" s="1" t="s">
        <v>0</v>
      </c>
      <c r="B6" s="1">
        <v>20</v>
      </c>
      <c r="C6" s="1">
        <v>30</v>
      </c>
      <c r="D6" s="1">
        <v>1</v>
      </c>
      <c r="E6" s="3">
        <f aca="true" t="shared" si="0" ref="E6:E17">1/((C6/1000)*D6)</f>
        <v>33.333333333333336</v>
      </c>
      <c r="F6" s="1">
        <f>D6*B6</f>
        <v>20</v>
      </c>
      <c r="G6" s="5">
        <f>F6*E6*8</f>
        <v>5333.333333333334</v>
      </c>
      <c r="H6" s="1">
        <f>F6+overhead</f>
        <v>60</v>
      </c>
      <c r="I6" s="5">
        <f>E6*H6*8</f>
        <v>16000.000000000002</v>
      </c>
      <c r="J6" s="4">
        <f>I6/G6</f>
        <v>3</v>
      </c>
      <c r="K6" s="3">
        <f>D6*C6</f>
        <v>30</v>
      </c>
    </row>
    <row r="7" spans="1:11" ht="12.75">
      <c r="A7" s="1" t="s">
        <v>0</v>
      </c>
      <c r="B7" s="1">
        <v>20</v>
      </c>
      <c r="C7" s="1">
        <v>30</v>
      </c>
      <c r="D7" s="1">
        <v>2</v>
      </c>
      <c r="E7" s="3">
        <f t="shared" si="0"/>
        <v>16.666666666666668</v>
      </c>
      <c r="F7" s="1">
        <f aca="true" t="shared" si="1" ref="F7:F17">D7*B7</f>
        <v>40</v>
      </c>
      <c r="G7" s="5">
        <f aca="true" t="shared" si="2" ref="G7:G17">F7*E7*8</f>
        <v>5333.333333333334</v>
      </c>
      <c r="H7" s="1">
        <f aca="true" t="shared" si="3" ref="H7:H17">F7+overhead</f>
        <v>80</v>
      </c>
      <c r="I7" s="5">
        <f aca="true" t="shared" si="4" ref="I7:I17">E7*H7*8</f>
        <v>10666.666666666668</v>
      </c>
      <c r="J7" s="4">
        <f aca="true" t="shared" si="5" ref="J7:J17">I7/G7</f>
        <v>2</v>
      </c>
      <c r="K7" s="3">
        <f aca="true" t="shared" si="6" ref="K7:K17">D7*C7</f>
        <v>60</v>
      </c>
    </row>
    <row r="8" spans="1:11" ht="12.75">
      <c r="A8" s="1" t="s">
        <v>0</v>
      </c>
      <c r="B8" s="1">
        <v>20</v>
      </c>
      <c r="C8" s="1">
        <v>30</v>
      </c>
      <c r="D8" s="1">
        <v>3</v>
      </c>
      <c r="E8" s="3">
        <f t="shared" si="0"/>
        <v>11.11111111111111</v>
      </c>
      <c r="F8" s="1">
        <f t="shared" si="1"/>
        <v>60</v>
      </c>
      <c r="G8" s="5">
        <f t="shared" si="2"/>
        <v>5333.333333333333</v>
      </c>
      <c r="H8" s="1">
        <f t="shared" si="3"/>
        <v>100</v>
      </c>
      <c r="I8" s="5">
        <f t="shared" si="4"/>
        <v>8888.888888888889</v>
      </c>
      <c r="J8" s="4">
        <f t="shared" si="5"/>
        <v>1.6666666666666667</v>
      </c>
      <c r="K8" s="3">
        <f t="shared" si="6"/>
        <v>90</v>
      </c>
    </row>
    <row r="9" spans="1:11" ht="12.75">
      <c r="A9" s="1" t="s">
        <v>0</v>
      </c>
      <c r="B9" s="1">
        <v>20</v>
      </c>
      <c r="C9" s="1">
        <v>30</v>
      </c>
      <c r="D9" s="1">
        <v>4</v>
      </c>
      <c r="E9" s="3">
        <f t="shared" si="0"/>
        <v>8.333333333333334</v>
      </c>
      <c r="F9" s="1">
        <f t="shared" si="1"/>
        <v>80</v>
      </c>
      <c r="G9" s="5">
        <f t="shared" si="2"/>
        <v>5333.333333333334</v>
      </c>
      <c r="H9" s="1">
        <f t="shared" si="3"/>
        <v>120</v>
      </c>
      <c r="I9" s="5">
        <f t="shared" si="4"/>
        <v>8000.000000000001</v>
      </c>
      <c r="J9" s="4">
        <f t="shared" si="5"/>
        <v>1.5</v>
      </c>
      <c r="K9" s="3">
        <f t="shared" si="6"/>
        <v>120</v>
      </c>
    </row>
    <row r="10" spans="1:11" ht="12.75">
      <c r="A10" s="1" t="s">
        <v>0</v>
      </c>
      <c r="B10" s="1">
        <v>20</v>
      </c>
      <c r="C10" s="1">
        <v>30</v>
      </c>
      <c r="D10" s="1">
        <v>5</v>
      </c>
      <c r="E10" s="3">
        <f t="shared" si="0"/>
        <v>6.666666666666667</v>
      </c>
      <c r="F10" s="1">
        <f t="shared" si="1"/>
        <v>100</v>
      </c>
      <c r="G10" s="5">
        <f t="shared" si="2"/>
        <v>5333.333333333334</v>
      </c>
      <c r="H10" s="1">
        <f t="shared" si="3"/>
        <v>140</v>
      </c>
      <c r="I10" s="5">
        <f t="shared" si="4"/>
        <v>7466.666666666667</v>
      </c>
      <c r="J10" s="4">
        <f t="shared" si="5"/>
        <v>1.4</v>
      </c>
      <c r="K10" s="3">
        <f t="shared" si="6"/>
        <v>150</v>
      </c>
    </row>
    <row r="11" spans="1:11" ht="12.75">
      <c r="A11" s="1" t="s">
        <v>0</v>
      </c>
      <c r="B11" s="1">
        <v>20</v>
      </c>
      <c r="C11" s="1">
        <v>30</v>
      </c>
      <c r="D11" s="1">
        <v>6</v>
      </c>
      <c r="E11" s="3">
        <f t="shared" si="0"/>
        <v>5.555555555555555</v>
      </c>
      <c r="F11" s="1">
        <f t="shared" si="1"/>
        <v>120</v>
      </c>
      <c r="G11" s="5">
        <f t="shared" si="2"/>
        <v>5333.333333333333</v>
      </c>
      <c r="H11" s="1">
        <f t="shared" si="3"/>
        <v>160</v>
      </c>
      <c r="I11" s="5">
        <f t="shared" si="4"/>
        <v>7111.111111111111</v>
      </c>
      <c r="J11" s="4">
        <f t="shared" si="5"/>
        <v>1.3333333333333335</v>
      </c>
      <c r="K11" s="3">
        <f t="shared" si="6"/>
        <v>180</v>
      </c>
    </row>
    <row r="12" spans="1:11" ht="12.75">
      <c r="A12" s="1" t="s">
        <v>0</v>
      </c>
      <c r="B12" s="1">
        <v>20</v>
      </c>
      <c r="C12" s="1">
        <v>30</v>
      </c>
      <c r="D12" s="1">
        <v>7</v>
      </c>
      <c r="E12" s="3">
        <f t="shared" si="0"/>
        <v>4.761904761904762</v>
      </c>
      <c r="F12" s="1">
        <f t="shared" si="1"/>
        <v>140</v>
      </c>
      <c r="G12" s="5">
        <f t="shared" si="2"/>
        <v>5333.333333333333</v>
      </c>
      <c r="H12" s="1">
        <f t="shared" si="3"/>
        <v>180</v>
      </c>
      <c r="I12" s="5">
        <f t="shared" si="4"/>
        <v>6857.142857142857</v>
      </c>
      <c r="J12" s="4">
        <f t="shared" si="5"/>
        <v>1.2857142857142858</v>
      </c>
      <c r="K12" s="3">
        <f t="shared" si="6"/>
        <v>210</v>
      </c>
    </row>
    <row r="13" spans="1:11" ht="12.75">
      <c r="A13" s="1" t="s">
        <v>0</v>
      </c>
      <c r="B13" s="1">
        <v>20</v>
      </c>
      <c r="C13" s="1">
        <v>30</v>
      </c>
      <c r="D13" s="1">
        <v>8</v>
      </c>
      <c r="E13" s="3">
        <f t="shared" si="0"/>
        <v>4.166666666666667</v>
      </c>
      <c r="F13" s="1">
        <f t="shared" si="1"/>
        <v>160</v>
      </c>
      <c r="G13" s="5">
        <f t="shared" si="2"/>
        <v>5333.333333333334</v>
      </c>
      <c r="H13" s="1">
        <f t="shared" si="3"/>
        <v>200</v>
      </c>
      <c r="I13" s="5">
        <f t="shared" si="4"/>
        <v>6666.666666666667</v>
      </c>
      <c r="J13" s="4">
        <f t="shared" si="5"/>
        <v>1.25</v>
      </c>
      <c r="K13" s="3">
        <f t="shared" si="6"/>
        <v>240</v>
      </c>
    </row>
    <row r="14" spans="1:11" ht="12.75">
      <c r="A14" s="1" t="s">
        <v>0</v>
      </c>
      <c r="B14" s="1">
        <v>20</v>
      </c>
      <c r="C14" s="1">
        <v>30</v>
      </c>
      <c r="D14" s="1">
        <v>9</v>
      </c>
      <c r="E14" s="3">
        <f t="shared" si="0"/>
        <v>3.7037037037037033</v>
      </c>
      <c r="F14" s="1">
        <f t="shared" si="1"/>
        <v>180</v>
      </c>
      <c r="G14" s="5">
        <f t="shared" si="2"/>
        <v>5333.333333333333</v>
      </c>
      <c r="H14" s="1">
        <f t="shared" si="3"/>
        <v>220</v>
      </c>
      <c r="I14" s="5">
        <f t="shared" si="4"/>
        <v>6518.518518518517</v>
      </c>
      <c r="J14" s="4">
        <f t="shared" si="5"/>
        <v>1.222222222222222</v>
      </c>
      <c r="K14" s="3">
        <f t="shared" si="6"/>
        <v>270</v>
      </c>
    </row>
    <row r="15" spans="1:11" ht="12.75">
      <c r="A15" s="1" t="s">
        <v>0</v>
      </c>
      <c r="B15" s="1">
        <v>20</v>
      </c>
      <c r="C15" s="1">
        <v>30</v>
      </c>
      <c r="D15" s="1">
        <v>10</v>
      </c>
      <c r="E15" s="3">
        <f t="shared" si="0"/>
        <v>3.3333333333333335</v>
      </c>
      <c r="F15" s="1">
        <f t="shared" si="1"/>
        <v>200</v>
      </c>
      <c r="G15" s="5">
        <f t="shared" si="2"/>
        <v>5333.333333333334</v>
      </c>
      <c r="H15" s="1">
        <f t="shared" si="3"/>
        <v>240</v>
      </c>
      <c r="I15" s="5">
        <f t="shared" si="4"/>
        <v>6400</v>
      </c>
      <c r="J15" s="4">
        <f t="shared" si="5"/>
        <v>1.2</v>
      </c>
      <c r="K15" s="3">
        <f t="shared" si="6"/>
        <v>300</v>
      </c>
    </row>
    <row r="16" spans="1:11" ht="12.75">
      <c r="A16" s="1" t="s">
        <v>0</v>
      </c>
      <c r="B16" s="1">
        <v>20</v>
      </c>
      <c r="C16" s="1">
        <v>30</v>
      </c>
      <c r="D16" s="1">
        <v>11</v>
      </c>
      <c r="E16" s="3">
        <f t="shared" si="0"/>
        <v>3.0303030303030307</v>
      </c>
      <c r="F16" s="1">
        <f t="shared" si="1"/>
        <v>220</v>
      </c>
      <c r="G16" s="5">
        <f t="shared" si="2"/>
        <v>5333.333333333334</v>
      </c>
      <c r="H16" s="1">
        <f t="shared" si="3"/>
        <v>260</v>
      </c>
      <c r="I16" s="5">
        <f t="shared" si="4"/>
        <v>6303.030303030304</v>
      </c>
      <c r="J16" s="4">
        <f t="shared" si="5"/>
        <v>1.1818181818181819</v>
      </c>
      <c r="K16" s="3">
        <f t="shared" si="6"/>
        <v>330</v>
      </c>
    </row>
    <row r="17" spans="1:11" ht="12.75">
      <c r="A17" s="1" t="s">
        <v>0</v>
      </c>
      <c r="B17" s="1">
        <v>20</v>
      </c>
      <c r="C17" s="1">
        <v>30</v>
      </c>
      <c r="D17" s="1">
        <v>12</v>
      </c>
      <c r="E17" s="3">
        <f t="shared" si="0"/>
        <v>2.7777777777777777</v>
      </c>
      <c r="F17" s="1">
        <f t="shared" si="1"/>
        <v>240</v>
      </c>
      <c r="G17" s="5">
        <f t="shared" si="2"/>
        <v>5333.333333333333</v>
      </c>
      <c r="H17" s="1">
        <f t="shared" si="3"/>
        <v>280</v>
      </c>
      <c r="I17" s="5">
        <f t="shared" si="4"/>
        <v>6222.222222222222</v>
      </c>
      <c r="J17" s="4">
        <f t="shared" si="5"/>
        <v>1.1666666666666667</v>
      </c>
      <c r="K17" s="3">
        <f t="shared" si="6"/>
        <v>360</v>
      </c>
    </row>
    <row r="19" spans="1:11" ht="12.75">
      <c r="A19" s="1" t="s">
        <v>3</v>
      </c>
      <c r="B19" s="1" t="s">
        <v>2</v>
      </c>
      <c r="C19" s="1" t="s">
        <v>5</v>
      </c>
      <c r="D19" s="1" t="s">
        <v>13</v>
      </c>
      <c r="E19" s="3" t="s">
        <v>15</v>
      </c>
      <c r="F19" s="1" t="s">
        <v>8</v>
      </c>
      <c r="G19" s="5" t="s">
        <v>17</v>
      </c>
      <c r="H19" s="1" t="s">
        <v>4</v>
      </c>
      <c r="I19" s="5" t="s">
        <v>17</v>
      </c>
      <c r="J19" s="4" t="s">
        <v>6</v>
      </c>
      <c r="K19" s="3" t="s">
        <v>12</v>
      </c>
    </row>
    <row r="20" spans="2:11" ht="12.75">
      <c r="B20" s="1" t="s">
        <v>11</v>
      </c>
      <c r="C20" s="1" t="s">
        <v>10</v>
      </c>
      <c r="D20" s="1" t="s">
        <v>14</v>
      </c>
      <c r="E20" s="3" t="s">
        <v>16</v>
      </c>
      <c r="F20" s="1" t="s">
        <v>11</v>
      </c>
      <c r="G20" s="5" t="s">
        <v>16</v>
      </c>
      <c r="H20" s="1" t="s">
        <v>11</v>
      </c>
      <c r="I20" s="5" t="s">
        <v>16</v>
      </c>
      <c r="K20" s="3" t="s">
        <v>10</v>
      </c>
    </row>
    <row r="21" spans="1:11" ht="12.75">
      <c r="A21" s="1" t="s">
        <v>0</v>
      </c>
      <c r="B21" s="1">
        <v>24</v>
      </c>
      <c r="C21" s="1">
        <v>30</v>
      </c>
      <c r="D21" s="1">
        <v>1</v>
      </c>
      <c r="E21" s="3">
        <f aca="true" t="shared" si="7" ref="E21:E32">1/((C21/1000)*D21)</f>
        <v>33.333333333333336</v>
      </c>
      <c r="F21" s="1">
        <f>D21*B21</f>
        <v>24</v>
      </c>
      <c r="G21" s="5">
        <f>F21*E21*8</f>
        <v>6400</v>
      </c>
      <c r="H21" s="1">
        <f>F21+overhead</f>
        <v>64</v>
      </c>
      <c r="I21" s="5">
        <f>E21*H21*8</f>
        <v>17066.666666666668</v>
      </c>
      <c r="J21" s="4">
        <f>I21/G21</f>
        <v>2.666666666666667</v>
      </c>
      <c r="K21" s="3">
        <f>D21*C21</f>
        <v>30</v>
      </c>
    </row>
    <row r="22" spans="1:11" ht="12.75">
      <c r="A22" s="1" t="s">
        <v>0</v>
      </c>
      <c r="B22" s="1">
        <v>24</v>
      </c>
      <c r="C22" s="1">
        <v>30</v>
      </c>
      <c r="D22" s="1">
        <v>2</v>
      </c>
      <c r="E22" s="3">
        <f t="shared" si="7"/>
        <v>16.666666666666668</v>
      </c>
      <c r="F22" s="1">
        <f aca="true" t="shared" si="8" ref="F22:F32">D22*B22</f>
        <v>48</v>
      </c>
      <c r="G22" s="5">
        <f aca="true" t="shared" si="9" ref="G22:G32">F22*E22*8</f>
        <v>6400</v>
      </c>
      <c r="H22" s="1">
        <f aca="true" t="shared" si="10" ref="H22:H32">F22+overhead</f>
        <v>88</v>
      </c>
      <c r="I22" s="5">
        <f aca="true" t="shared" si="11" ref="I22:I32">E22*H22*8</f>
        <v>11733.333333333334</v>
      </c>
      <c r="J22" s="4">
        <f aca="true" t="shared" si="12" ref="J22:J32">I22/G22</f>
        <v>1.8333333333333335</v>
      </c>
      <c r="K22" s="3">
        <f aca="true" t="shared" si="13" ref="K22:K62">D22*C22</f>
        <v>60</v>
      </c>
    </row>
    <row r="23" spans="1:11" ht="12.75">
      <c r="A23" s="1" t="s">
        <v>0</v>
      </c>
      <c r="B23" s="1">
        <v>24</v>
      </c>
      <c r="C23" s="1">
        <v>30</v>
      </c>
      <c r="D23" s="1">
        <v>3</v>
      </c>
      <c r="E23" s="3">
        <f t="shared" si="7"/>
        <v>11.11111111111111</v>
      </c>
      <c r="F23" s="1">
        <f t="shared" si="8"/>
        <v>72</v>
      </c>
      <c r="G23" s="5">
        <f t="shared" si="9"/>
        <v>6400</v>
      </c>
      <c r="H23" s="1">
        <f t="shared" si="10"/>
        <v>112</v>
      </c>
      <c r="I23" s="5">
        <f t="shared" si="11"/>
        <v>9955.555555555555</v>
      </c>
      <c r="J23" s="4">
        <f t="shared" si="12"/>
        <v>1.5555555555555554</v>
      </c>
      <c r="K23" s="3">
        <f t="shared" si="13"/>
        <v>90</v>
      </c>
    </row>
    <row r="24" spans="1:11" ht="12.75">
      <c r="A24" s="1" t="s">
        <v>0</v>
      </c>
      <c r="B24" s="1">
        <v>24</v>
      </c>
      <c r="C24" s="1">
        <v>30</v>
      </c>
      <c r="D24" s="1">
        <v>4</v>
      </c>
      <c r="E24" s="3">
        <f t="shared" si="7"/>
        <v>8.333333333333334</v>
      </c>
      <c r="F24" s="1">
        <f t="shared" si="8"/>
        <v>96</v>
      </c>
      <c r="G24" s="5">
        <f t="shared" si="9"/>
        <v>6400</v>
      </c>
      <c r="H24" s="1">
        <f t="shared" si="10"/>
        <v>136</v>
      </c>
      <c r="I24" s="5">
        <f t="shared" si="11"/>
        <v>9066.666666666668</v>
      </c>
      <c r="J24" s="4">
        <f t="shared" si="12"/>
        <v>1.416666666666667</v>
      </c>
      <c r="K24" s="3">
        <f t="shared" si="13"/>
        <v>120</v>
      </c>
    </row>
    <row r="25" spans="1:11" ht="12.75">
      <c r="A25" s="1" t="s">
        <v>0</v>
      </c>
      <c r="B25" s="1">
        <v>24</v>
      </c>
      <c r="C25" s="1">
        <v>30</v>
      </c>
      <c r="D25" s="1">
        <v>5</v>
      </c>
      <c r="E25" s="3">
        <f t="shared" si="7"/>
        <v>6.666666666666667</v>
      </c>
      <c r="F25" s="1">
        <f t="shared" si="8"/>
        <v>120</v>
      </c>
      <c r="G25" s="5">
        <f t="shared" si="9"/>
        <v>6400</v>
      </c>
      <c r="H25" s="1">
        <f t="shared" si="10"/>
        <v>160</v>
      </c>
      <c r="I25" s="5">
        <f t="shared" si="11"/>
        <v>8533.333333333334</v>
      </c>
      <c r="J25" s="4">
        <f t="shared" si="12"/>
        <v>1.3333333333333335</v>
      </c>
      <c r="K25" s="3">
        <f t="shared" si="13"/>
        <v>150</v>
      </c>
    </row>
    <row r="26" spans="1:11" ht="12.75">
      <c r="A26" s="1" t="s">
        <v>0</v>
      </c>
      <c r="B26" s="1">
        <v>24</v>
      </c>
      <c r="C26" s="1">
        <v>30</v>
      </c>
      <c r="D26" s="1">
        <v>6</v>
      </c>
      <c r="E26" s="3">
        <f t="shared" si="7"/>
        <v>5.555555555555555</v>
      </c>
      <c r="F26" s="1">
        <f t="shared" si="8"/>
        <v>144</v>
      </c>
      <c r="G26" s="5">
        <f t="shared" si="9"/>
        <v>6400</v>
      </c>
      <c r="H26" s="1">
        <f t="shared" si="10"/>
        <v>184</v>
      </c>
      <c r="I26" s="5">
        <f t="shared" si="11"/>
        <v>8177.777777777777</v>
      </c>
      <c r="J26" s="4">
        <f t="shared" si="12"/>
        <v>1.2777777777777777</v>
      </c>
      <c r="K26" s="3">
        <f t="shared" si="13"/>
        <v>180</v>
      </c>
    </row>
    <row r="27" spans="1:11" ht="12.75">
      <c r="A27" s="1" t="s">
        <v>0</v>
      </c>
      <c r="B27" s="1">
        <v>24</v>
      </c>
      <c r="C27" s="1">
        <v>30</v>
      </c>
      <c r="D27" s="1">
        <v>7</v>
      </c>
      <c r="E27" s="3">
        <f t="shared" si="7"/>
        <v>4.761904761904762</v>
      </c>
      <c r="F27" s="1">
        <f t="shared" si="8"/>
        <v>168</v>
      </c>
      <c r="G27" s="5">
        <f t="shared" si="9"/>
        <v>6400</v>
      </c>
      <c r="H27" s="1">
        <f t="shared" si="10"/>
        <v>208</v>
      </c>
      <c r="I27" s="5">
        <f t="shared" si="11"/>
        <v>7923.809523809524</v>
      </c>
      <c r="J27" s="4">
        <f t="shared" si="12"/>
        <v>1.2380952380952381</v>
      </c>
      <c r="K27" s="3">
        <f t="shared" si="13"/>
        <v>210</v>
      </c>
    </row>
    <row r="28" spans="1:11" ht="12.75">
      <c r="A28" s="1" t="s">
        <v>0</v>
      </c>
      <c r="B28" s="1">
        <v>24</v>
      </c>
      <c r="C28" s="1">
        <v>30</v>
      </c>
      <c r="D28" s="1">
        <v>8</v>
      </c>
      <c r="E28" s="3">
        <f t="shared" si="7"/>
        <v>4.166666666666667</v>
      </c>
      <c r="F28" s="1">
        <f t="shared" si="8"/>
        <v>192</v>
      </c>
      <c r="G28" s="5">
        <f t="shared" si="9"/>
        <v>6400</v>
      </c>
      <c r="H28" s="1">
        <f t="shared" si="10"/>
        <v>232</v>
      </c>
      <c r="I28" s="5">
        <f t="shared" si="11"/>
        <v>7733.333333333334</v>
      </c>
      <c r="J28" s="4">
        <f t="shared" si="12"/>
        <v>1.2083333333333335</v>
      </c>
      <c r="K28" s="3">
        <f t="shared" si="13"/>
        <v>240</v>
      </c>
    </row>
    <row r="29" spans="1:11" ht="12.75">
      <c r="A29" s="1" t="s">
        <v>0</v>
      </c>
      <c r="B29" s="1">
        <v>24</v>
      </c>
      <c r="C29" s="1">
        <v>30</v>
      </c>
      <c r="D29" s="1">
        <v>9</v>
      </c>
      <c r="E29" s="3">
        <f t="shared" si="7"/>
        <v>3.7037037037037033</v>
      </c>
      <c r="F29" s="1">
        <f t="shared" si="8"/>
        <v>216</v>
      </c>
      <c r="G29" s="5">
        <f t="shared" si="9"/>
        <v>6399.999999999999</v>
      </c>
      <c r="H29" s="1">
        <f t="shared" si="10"/>
        <v>256</v>
      </c>
      <c r="I29" s="5">
        <f t="shared" si="11"/>
        <v>7585.185185185184</v>
      </c>
      <c r="J29" s="4">
        <f t="shared" si="12"/>
        <v>1.1851851851851851</v>
      </c>
      <c r="K29" s="3">
        <f t="shared" si="13"/>
        <v>270</v>
      </c>
    </row>
    <row r="30" spans="1:11" ht="12.75">
      <c r="A30" s="1" t="s">
        <v>0</v>
      </c>
      <c r="B30" s="1">
        <v>24</v>
      </c>
      <c r="C30" s="1">
        <v>30</v>
      </c>
      <c r="D30" s="1">
        <v>10</v>
      </c>
      <c r="E30" s="3">
        <f t="shared" si="7"/>
        <v>3.3333333333333335</v>
      </c>
      <c r="F30" s="1">
        <f t="shared" si="8"/>
        <v>240</v>
      </c>
      <c r="G30" s="5">
        <f t="shared" si="9"/>
        <v>6400</v>
      </c>
      <c r="H30" s="1">
        <f t="shared" si="10"/>
        <v>280</v>
      </c>
      <c r="I30" s="5">
        <f t="shared" si="11"/>
        <v>7466.666666666667</v>
      </c>
      <c r="J30" s="4">
        <f t="shared" si="12"/>
        <v>1.1666666666666667</v>
      </c>
      <c r="K30" s="3">
        <f t="shared" si="13"/>
        <v>300</v>
      </c>
    </row>
    <row r="31" spans="1:11" ht="12.75">
      <c r="A31" s="1" t="s">
        <v>0</v>
      </c>
      <c r="B31" s="1">
        <v>24</v>
      </c>
      <c r="C31" s="1">
        <v>30</v>
      </c>
      <c r="D31" s="1">
        <v>11</v>
      </c>
      <c r="E31" s="3">
        <f t="shared" si="7"/>
        <v>3.0303030303030307</v>
      </c>
      <c r="F31" s="1">
        <f t="shared" si="8"/>
        <v>264</v>
      </c>
      <c r="G31" s="5">
        <f t="shared" si="9"/>
        <v>6400.000000000001</v>
      </c>
      <c r="H31" s="1">
        <f t="shared" si="10"/>
        <v>304</v>
      </c>
      <c r="I31" s="5">
        <f t="shared" si="11"/>
        <v>7369.696969696971</v>
      </c>
      <c r="J31" s="4">
        <f t="shared" si="12"/>
        <v>1.1515151515151516</v>
      </c>
      <c r="K31" s="3">
        <f t="shared" si="13"/>
        <v>330</v>
      </c>
    </row>
    <row r="32" spans="1:11" ht="12.75">
      <c r="A32" s="1" t="s">
        <v>0</v>
      </c>
      <c r="B32" s="1">
        <v>24</v>
      </c>
      <c r="C32" s="1">
        <v>30</v>
      </c>
      <c r="D32" s="1">
        <v>12</v>
      </c>
      <c r="E32" s="3">
        <f t="shared" si="7"/>
        <v>2.7777777777777777</v>
      </c>
      <c r="F32" s="1">
        <f t="shared" si="8"/>
        <v>288</v>
      </c>
      <c r="G32" s="5">
        <f t="shared" si="9"/>
        <v>6400</v>
      </c>
      <c r="H32" s="1">
        <f t="shared" si="10"/>
        <v>328</v>
      </c>
      <c r="I32" s="5">
        <f t="shared" si="11"/>
        <v>7288.888888888889</v>
      </c>
      <c r="J32" s="4">
        <f t="shared" si="12"/>
        <v>1.1388888888888888</v>
      </c>
      <c r="K32" s="3">
        <f t="shared" si="13"/>
        <v>360</v>
      </c>
    </row>
    <row r="34" spans="1:11" ht="12.75">
      <c r="A34" s="1" t="s">
        <v>3</v>
      </c>
      <c r="B34" s="1" t="s">
        <v>2</v>
      </c>
      <c r="C34" s="1" t="s">
        <v>5</v>
      </c>
      <c r="D34" s="1" t="s">
        <v>13</v>
      </c>
      <c r="E34" s="3" t="s">
        <v>15</v>
      </c>
      <c r="F34" s="1" t="s">
        <v>8</v>
      </c>
      <c r="G34" s="5" t="s">
        <v>17</v>
      </c>
      <c r="H34" s="1" t="s">
        <v>4</v>
      </c>
      <c r="I34" s="5" t="s">
        <v>17</v>
      </c>
      <c r="J34" s="4" t="s">
        <v>6</v>
      </c>
      <c r="K34" s="3" t="s">
        <v>12</v>
      </c>
    </row>
    <row r="35" spans="2:11" ht="12.75">
      <c r="B35" s="1" t="s">
        <v>11</v>
      </c>
      <c r="C35" s="1" t="s">
        <v>10</v>
      </c>
      <c r="D35" s="1" t="s">
        <v>14</v>
      </c>
      <c r="E35" s="3" t="s">
        <v>16</v>
      </c>
      <c r="F35" s="1" t="s">
        <v>11</v>
      </c>
      <c r="G35" s="5" t="s">
        <v>16</v>
      </c>
      <c r="H35" s="1" t="s">
        <v>11</v>
      </c>
      <c r="I35" s="5" t="s">
        <v>16</v>
      </c>
      <c r="K35" s="3" t="s">
        <v>10</v>
      </c>
    </row>
    <row r="36" spans="1:11" ht="12.75">
      <c r="A36" s="1" t="s">
        <v>1</v>
      </c>
      <c r="B36" s="1">
        <v>33</v>
      </c>
      <c r="C36" s="1">
        <v>20</v>
      </c>
      <c r="D36" s="1">
        <v>1</v>
      </c>
      <c r="E36" s="3">
        <f aca="true" t="shared" si="14" ref="E36:E47">1/((C36/1000)*D36)</f>
        <v>50</v>
      </c>
      <c r="F36" s="1">
        <f>D36*B36</f>
        <v>33</v>
      </c>
      <c r="G36" s="5">
        <f>F36*E36*8</f>
        <v>13200</v>
      </c>
      <c r="H36" s="1">
        <f>F36+overhead</f>
        <v>73</v>
      </c>
      <c r="I36" s="5">
        <f>E36*H36*8</f>
        <v>29200</v>
      </c>
      <c r="J36" s="4">
        <f>I36/G36</f>
        <v>2.212121212121212</v>
      </c>
      <c r="K36" s="3">
        <f t="shared" si="13"/>
        <v>20</v>
      </c>
    </row>
    <row r="37" spans="1:11" ht="12.75">
      <c r="A37" s="1" t="s">
        <v>1</v>
      </c>
      <c r="B37" s="1">
        <v>33</v>
      </c>
      <c r="C37" s="1">
        <v>20</v>
      </c>
      <c r="D37" s="1">
        <v>2</v>
      </c>
      <c r="E37" s="3">
        <f t="shared" si="14"/>
        <v>25</v>
      </c>
      <c r="F37" s="1">
        <f aca="true" t="shared" si="15" ref="F37:F47">D37*B37</f>
        <v>66</v>
      </c>
      <c r="G37" s="5">
        <f aca="true" t="shared" si="16" ref="G37:G47">F37*E37*8</f>
        <v>13200</v>
      </c>
      <c r="H37" s="1">
        <f aca="true" t="shared" si="17" ref="H37:H47">F37+overhead</f>
        <v>106</v>
      </c>
      <c r="I37" s="5">
        <f aca="true" t="shared" si="18" ref="I37:I47">E37*H37*8</f>
        <v>21200</v>
      </c>
      <c r="J37" s="4">
        <f aca="true" t="shared" si="19" ref="J37:J47">I37/G37</f>
        <v>1.606060606060606</v>
      </c>
      <c r="K37" s="3">
        <f t="shared" si="13"/>
        <v>40</v>
      </c>
    </row>
    <row r="38" spans="1:11" ht="12.75">
      <c r="A38" s="1" t="s">
        <v>1</v>
      </c>
      <c r="B38" s="1">
        <v>33</v>
      </c>
      <c r="C38" s="1">
        <v>20</v>
      </c>
      <c r="D38" s="1">
        <v>3</v>
      </c>
      <c r="E38" s="3">
        <f t="shared" si="14"/>
        <v>16.666666666666668</v>
      </c>
      <c r="F38" s="1">
        <f t="shared" si="15"/>
        <v>99</v>
      </c>
      <c r="G38" s="5">
        <f t="shared" si="16"/>
        <v>13200.000000000002</v>
      </c>
      <c r="H38" s="1">
        <f t="shared" si="17"/>
        <v>139</v>
      </c>
      <c r="I38" s="5">
        <f t="shared" si="18"/>
        <v>18533.333333333336</v>
      </c>
      <c r="J38" s="4">
        <f t="shared" si="19"/>
        <v>1.404040404040404</v>
      </c>
      <c r="K38" s="3">
        <f t="shared" si="13"/>
        <v>60</v>
      </c>
    </row>
    <row r="39" spans="1:11" ht="12.75">
      <c r="A39" s="1" t="s">
        <v>1</v>
      </c>
      <c r="B39" s="1">
        <v>33</v>
      </c>
      <c r="C39" s="1">
        <v>20</v>
      </c>
      <c r="D39" s="1">
        <v>4</v>
      </c>
      <c r="E39" s="3">
        <f t="shared" si="14"/>
        <v>12.5</v>
      </c>
      <c r="F39" s="1">
        <f t="shared" si="15"/>
        <v>132</v>
      </c>
      <c r="G39" s="5">
        <f t="shared" si="16"/>
        <v>13200</v>
      </c>
      <c r="H39" s="1">
        <f t="shared" si="17"/>
        <v>172</v>
      </c>
      <c r="I39" s="5">
        <f t="shared" si="18"/>
        <v>17200</v>
      </c>
      <c r="J39" s="4">
        <f t="shared" si="19"/>
        <v>1.303030303030303</v>
      </c>
      <c r="K39" s="3">
        <f t="shared" si="13"/>
        <v>80</v>
      </c>
    </row>
    <row r="40" spans="1:11" ht="12.75">
      <c r="A40" s="1" t="s">
        <v>1</v>
      </c>
      <c r="B40" s="1">
        <v>33</v>
      </c>
      <c r="C40" s="1">
        <v>20</v>
      </c>
      <c r="D40" s="1">
        <v>5</v>
      </c>
      <c r="E40" s="3">
        <f t="shared" si="14"/>
        <v>10</v>
      </c>
      <c r="F40" s="1">
        <f t="shared" si="15"/>
        <v>165</v>
      </c>
      <c r="G40" s="5">
        <f t="shared" si="16"/>
        <v>13200</v>
      </c>
      <c r="H40" s="1">
        <f t="shared" si="17"/>
        <v>205</v>
      </c>
      <c r="I40" s="5">
        <f t="shared" si="18"/>
        <v>16400</v>
      </c>
      <c r="J40" s="4">
        <f t="shared" si="19"/>
        <v>1.2424242424242424</v>
      </c>
      <c r="K40" s="3">
        <f t="shared" si="13"/>
        <v>100</v>
      </c>
    </row>
    <row r="41" spans="1:11" ht="12.75">
      <c r="A41" s="1" t="s">
        <v>1</v>
      </c>
      <c r="B41" s="1">
        <v>33</v>
      </c>
      <c r="C41" s="1">
        <v>20</v>
      </c>
      <c r="D41" s="1">
        <v>6</v>
      </c>
      <c r="E41" s="3">
        <f t="shared" si="14"/>
        <v>8.333333333333334</v>
      </c>
      <c r="F41" s="1">
        <f t="shared" si="15"/>
        <v>198</v>
      </c>
      <c r="G41" s="5">
        <f t="shared" si="16"/>
        <v>13200.000000000002</v>
      </c>
      <c r="H41" s="1">
        <f t="shared" si="17"/>
        <v>238</v>
      </c>
      <c r="I41" s="5">
        <f t="shared" si="18"/>
        <v>15866.666666666668</v>
      </c>
      <c r="J41" s="4">
        <f t="shared" si="19"/>
        <v>1.202020202020202</v>
      </c>
      <c r="K41" s="3">
        <f t="shared" si="13"/>
        <v>120</v>
      </c>
    </row>
    <row r="42" spans="1:11" ht="12.75">
      <c r="A42" s="1" t="s">
        <v>1</v>
      </c>
      <c r="B42" s="1">
        <v>33</v>
      </c>
      <c r="C42" s="1">
        <v>20</v>
      </c>
      <c r="D42" s="1">
        <v>7</v>
      </c>
      <c r="E42" s="3">
        <f t="shared" si="14"/>
        <v>7.142857142857142</v>
      </c>
      <c r="F42" s="1">
        <f t="shared" si="15"/>
        <v>231</v>
      </c>
      <c r="G42" s="5">
        <f t="shared" si="16"/>
        <v>13199.999999999998</v>
      </c>
      <c r="H42" s="1">
        <f t="shared" si="17"/>
        <v>271</v>
      </c>
      <c r="I42" s="5">
        <f t="shared" si="18"/>
        <v>15485.714285714284</v>
      </c>
      <c r="J42" s="4">
        <f t="shared" si="19"/>
        <v>1.1731601731601733</v>
      </c>
      <c r="K42" s="3">
        <f t="shared" si="13"/>
        <v>140</v>
      </c>
    </row>
    <row r="43" spans="1:11" ht="12.75">
      <c r="A43" s="1" t="s">
        <v>1</v>
      </c>
      <c r="B43" s="1">
        <v>33</v>
      </c>
      <c r="C43" s="1">
        <v>20</v>
      </c>
      <c r="D43" s="1">
        <v>8</v>
      </c>
      <c r="E43" s="3">
        <f t="shared" si="14"/>
        <v>6.25</v>
      </c>
      <c r="F43" s="1">
        <f t="shared" si="15"/>
        <v>264</v>
      </c>
      <c r="G43" s="5">
        <f t="shared" si="16"/>
        <v>13200</v>
      </c>
      <c r="H43" s="1">
        <f t="shared" si="17"/>
        <v>304</v>
      </c>
      <c r="I43" s="5">
        <f t="shared" si="18"/>
        <v>15200</v>
      </c>
      <c r="J43" s="4">
        <f t="shared" si="19"/>
        <v>1.1515151515151516</v>
      </c>
      <c r="K43" s="3">
        <f t="shared" si="13"/>
        <v>160</v>
      </c>
    </row>
    <row r="44" spans="1:11" ht="12.75">
      <c r="A44" s="1" t="s">
        <v>1</v>
      </c>
      <c r="B44" s="1">
        <v>33</v>
      </c>
      <c r="C44" s="1">
        <v>20</v>
      </c>
      <c r="D44" s="1">
        <v>9</v>
      </c>
      <c r="E44" s="3">
        <f t="shared" si="14"/>
        <v>5.555555555555555</v>
      </c>
      <c r="F44" s="1">
        <f t="shared" si="15"/>
        <v>297</v>
      </c>
      <c r="G44" s="5">
        <f t="shared" si="16"/>
        <v>13200</v>
      </c>
      <c r="H44" s="1">
        <f t="shared" si="17"/>
        <v>337</v>
      </c>
      <c r="I44" s="5">
        <f t="shared" si="18"/>
        <v>14977.777777777777</v>
      </c>
      <c r="J44" s="4">
        <f t="shared" si="19"/>
        <v>1.1346801346801347</v>
      </c>
      <c r="K44" s="3">
        <f t="shared" si="13"/>
        <v>180</v>
      </c>
    </row>
    <row r="45" spans="1:11" ht="12.75">
      <c r="A45" s="1" t="s">
        <v>1</v>
      </c>
      <c r="B45" s="1">
        <v>33</v>
      </c>
      <c r="C45" s="1">
        <v>20</v>
      </c>
      <c r="D45" s="1">
        <v>10</v>
      </c>
      <c r="E45" s="3">
        <f t="shared" si="14"/>
        <v>5</v>
      </c>
      <c r="F45" s="1">
        <f t="shared" si="15"/>
        <v>330</v>
      </c>
      <c r="G45" s="5">
        <f t="shared" si="16"/>
        <v>13200</v>
      </c>
      <c r="H45" s="1">
        <f t="shared" si="17"/>
        <v>370</v>
      </c>
      <c r="I45" s="5">
        <f t="shared" si="18"/>
        <v>14800</v>
      </c>
      <c r="J45" s="4">
        <f t="shared" si="19"/>
        <v>1.121212121212121</v>
      </c>
      <c r="K45" s="3">
        <f t="shared" si="13"/>
        <v>200</v>
      </c>
    </row>
    <row r="46" spans="1:11" ht="12.75">
      <c r="A46" s="1" t="s">
        <v>1</v>
      </c>
      <c r="B46" s="1">
        <v>33</v>
      </c>
      <c r="C46" s="1">
        <v>20</v>
      </c>
      <c r="D46" s="1">
        <v>11</v>
      </c>
      <c r="E46" s="3">
        <f t="shared" si="14"/>
        <v>4.545454545454546</v>
      </c>
      <c r="F46" s="1">
        <f t="shared" si="15"/>
        <v>363</v>
      </c>
      <c r="G46" s="5">
        <f t="shared" si="16"/>
        <v>13200.000000000002</v>
      </c>
      <c r="H46" s="1">
        <f t="shared" si="17"/>
        <v>403</v>
      </c>
      <c r="I46" s="5">
        <f t="shared" si="18"/>
        <v>14654.545454545456</v>
      </c>
      <c r="J46" s="4">
        <f t="shared" si="19"/>
        <v>1.1101928374655647</v>
      </c>
      <c r="K46" s="3">
        <f t="shared" si="13"/>
        <v>220</v>
      </c>
    </row>
    <row r="47" spans="1:11" ht="12.75">
      <c r="A47" s="1" t="s">
        <v>1</v>
      </c>
      <c r="B47" s="1">
        <v>33</v>
      </c>
      <c r="C47" s="1">
        <v>20</v>
      </c>
      <c r="D47" s="1">
        <v>12</v>
      </c>
      <c r="E47" s="3">
        <f t="shared" si="14"/>
        <v>4.166666666666667</v>
      </c>
      <c r="F47" s="1">
        <f t="shared" si="15"/>
        <v>396</v>
      </c>
      <c r="G47" s="5">
        <f t="shared" si="16"/>
        <v>13200.000000000002</v>
      </c>
      <c r="H47" s="1">
        <f t="shared" si="17"/>
        <v>436</v>
      </c>
      <c r="I47" s="5">
        <f t="shared" si="18"/>
        <v>14533.333333333334</v>
      </c>
      <c r="J47" s="4">
        <f t="shared" si="19"/>
        <v>1.101010101010101</v>
      </c>
      <c r="K47" s="3">
        <f t="shared" si="13"/>
        <v>240</v>
      </c>
    </row>
    <row r="49" spans="1:11" ht="12.75">
      <c r="A49" s="1" t="s">
        <v>3</v>
      </c>
      <c r="B49" s="1" t="s">
        <v>2</v>
      </c>
      <c r="C49" s="1" t="s">
        <v>5</v>
      </c>
      <c r="D49" s="1" t="s">
        <v>13</v>
      </c>
      <c r="E49" s="3" t="s">
        <v>15</v>
      </c>
      <c r="F49" s="1" t="s">
        <v>8</v>
      </c>
      <c r="G49" s="5" t="s">
        <v>17</v>
      </c>
      <c r="H49" s="1" t="s">
        <v>4</v>
      </c>
      <c r="I49" s="5" t="s">
        <v>17</v>
      </c>
      <c r="J49" s="4" t="s">
        <v>6</v>
      </c>
      <c r="K49" s="3" t="s">
        <v>12</v>
      </c>
    </row>
    <row r="50" spans="2:11" ht="12.75">
      <c r="B50" s="1" t="s">
        <v>11</v>
      </c>
      <c r="C50" s="1" t="s">
        <v>10</v>
      </c>
      <c r="D50" s="1" t="s">
        <v>14</v>
      </c>
      <c r="E50" s="3" t="s">
        <v>16</v>
      </c>
      <c r="F50" s="1" t="s">
        <v>11</v>
      </c>
      <c r="G50" s="5" t="s">
        <v>16</v>
      </c>
      <c r="H50" s="1" t="s">
        <v>11</v>
      </c>
      <c r="I50" s="5" t="s">
        <v>16</v>
      </c>
      <c r="K50" s="3" t="s">
        <v>10</v>
      </c>
    </row>
    <row r="51" spans="1:11" ht="12.75">
      <c r="A51" s="1" t="s">
        <v>9</v>
      </c>
      <c r="B51" s="1">
        <v>240</v>
      </c>
      <c r="C51" s="1">
        <v>30</v>
      </c>
      <c r="D51" s="1">
        <v>1</v>
      </c>
      <c r="E51" s="3">
        <f aca="true" t="shared" si="20" ref="E51:E62">1/((C51/1000)*D51)</f>
        <v>33.333333333333336</v>
      </c>
      <c r="F51" s="1">
        <f>D51*B51</f>
        <v>240</v>
      </c>
      <c r="G51" s="5">
        <f>F51*E51*8</f>
        <v>64000.00000000001</v>
      </c>
      <c r="H51" s="1">
        <f>F51+overhead</f>
        <v>280</v>
      </c>
      <c r="I51" s="5">
        <f>E51*H51*8</f>
        <v>74666.66666666667</v>
      </c>
      <c r="J51" s="4">
        <f>I51/G51</f>
        <v>1.1666666666666665</v>
      </c>
      <c r="K51" s="3">
        <f t="shared" si="13"/>
        <v>30</v>
      </c>
    </row>
    <row r="52" spans="1:11" ht="12.75">
      <c r="A52" s="1" t="s">
        <v>9</v>
      </c>
      <c r="B52" s="1">
        <v>240</v>
      </c>
      <c r="C52" s="1">
        <v>30</v>
      </c>
      <c r="D52" s="1">
        <v>2</v>
      </c>
      <c r="E52" s="3">
        <f t="shared" si="20"/>
        <v>16.666666666666668</v>
      </c>
      <c r="F52" s="1">
        <f aca="true" t="shared" si="21" ref="F52:F62">D52*B52</f>
        <v>480</v>
      </c>
      <c r="G52" s="5">
        <f aca="true" t="shared" si="22" ref="G52:G62">F52*E52*8</f>
        <v>64000.00000000001</v>
      </c>
      <c r="H52" s="1">
        <f aca="true" t="shared" si="23" ref="H52:H62">F52+overhead</f>
        <v>520</v>
      </c>
      <c r="I52" s="5">
        <f aca="true" t="shared" si="24" ref="I52:I62">E52*H52*8</f>
        <v>69333.33333333334</v>
      </c>
      <c r="J52" s="4">
        <f aca="true" t="shared" si="25" ref="J52:J62">I52/G52</f>
        <v>1.0833333333333333</v>
      </c>
      <c r="K52" s="3">
        <f t="shared" si="13"/>
        <v>60</v>
      </c>
    </row>
    <row r="53" spans="1:11" ht="12.75">
      <c r="A53" s="1" t="s">
        <v>9</v>
      </c>
      <c r="B53" s="1">
        <v>240</v>
      </c>
      <c r="C53" s="1">
        <v>30</v>
      </c>
      <c r="D53" s="1">
        <v>3</v>
      </c>
      <c r="E53" s="3">
        <f t="shared" si="20"/>
        <v>11.11111111111111</v>
      </c>
      <c r="F53" s="1">
        <f t="shared" si="21"/>
        <v>720</v>
      </c>
      <c r="G53" s="5">
        <f t="shared" si="22"/>
        <v>64000</v>
      </c>
      <c r="H53" s="1">
        <f t="shared" si="23"/>
        <v>760</v>
      </c>
      <c r="I53" s="5">
        <f t="shared" si="24"/>
        <v>67555.55555555555</v>
      </c>
      <c r="J53" s="4">
        <f t="shared" si="25"/>
        <v>1.0555555555555554</v>
      </c>
      <c r="K53" s="3">
        <f t="shared" si="13"/>
        <v>90</v>
      </c>
    </row>
    <row r="54" spans="1:11" ht="12.75">
      <c r="A54" s="1" t="s">
        <v>9</v>
      </c>
      <c r="B54" s="1">
        <v>240</v>
      </c>
      <c r="C54" s="1">
        <v>30</v>
      </c>
      <c r="D54" s="1">
        <v>4</v>
      </c>
      <c r="E54" s="3">
        <f t="shared" si="20"/>
        <v>8.333333333333334</v>
      </c>
      <c r="F54" s="1">
        <f t="shared" si="21"/>
        <v>960</v>
      </c>
      <c r="G54" s="5">
        <f t="shared" si="22"/>
        <v>64000.00000000001</v>
      </c>
      <c r="H54" s="1">
        <f t="shared" si="23"/>
        <v>1000</v>
      </c>
      <c r="I54" s="5">
        <f t="shared" si="24"/>
        <v>66666.66666666667</v>
      </c>
      <c r="J54" s="4">
        <f t="shared" si="25"/>
        <v>1.0416666666666665</v>
      </c>
      <c r="K54" s="3">
        <f t="shared" si="13"/>
        <v>120</v>
      </c>
    </row>
    <row r="55" spans="1:11" ht="12.75">
      <c r="A55" s="1" t="s">
        <v>9</v>
      </c>
      <c r="B55" s="1">
        <v>240</v>
      </c>
      <c r="C55" s="1">
        <v>30</v>
      </c>
      <c r="D55" s="1">
        <v>5</v>
      </c>
      <c r="E55" s="3">
        <f t="shared" si="20"/>
        <v>6.666666666666667</v>
      </c>
      <c r="F55" s="1">
        <f t="shared" si="21"/>
        <v>1200</v>
      </c>
      <c r="G55" s="5">
        <f t="shared" si="22"/>
        <v>64000</v>
      </c>
      <c r="H55" s="1">
        <f t="shared" si="23"/>
        <v>1240</v>
      </c>
      <c r="I55" s="5">
        <f t="shared" si="24"/>
        <v>66133.33333333334</v>
      </c>
      <c r="J55" s="4">
        <f t="shared" si="25"/>
        <v>1.0333333333333334</v>
      </c>
      <c r="K55" s="3">
        <f t="shared" si="13"/>
        <v>150</v>
      </c>
    </row>
    <row r="56" spans="1:11" ht="12.75">
      <c r="A56" s="1" t="s">
        <v>9</v>
      </c>
      <c r="B56" s="1">
        <v>240</v>
      </c>
      <c r="C56" s="1">
        <v>30</v>
      </c>
      <c r="D56" s="1">
        <v>6</v>
      </c>
      <c r="E56" s="3">
        <f t="shared" si="20"/>
        <v>5.555555555555555</v>
      </c>
      <c r="F56" s="1">
        <f t="shared" si="21"/>
        <v>1440</v>
      </c>
      <c r="G56" s="5">
        <f t="shared" si="22"/>
        <v>64000</v>
      </c>
      <c r="H56" s="1">
        <f t="shared" si="23"/>
        <v>1480</v>
      </c>
      <c r="I56" s="5">
        <f t="shared" si="24"/>
        <v>65777.77777777778</v>
      </c>
      <c r="J56" s="4">
        <f t="shared" si="25"/>
        <v>1.027777777777778</v>
      </c>
      <c r="K56" s="3">
        <f t="shared" si="13"/>
        <v>180</v>
      </c>
    </row>
    <row r="57" spans="1:11" ht="12.75">
      <c r="A57" s="1" t="s">
        <v>9</v>
      </c>
      <c r="B57" s="1">
        <v>240</v>
      </c>
      <c r="C57" s="1">
        <v>30</v>
      </c>
      <c r="D57" s="1">
        <v>7</v>
      </c>
      <c r="E57" s="3">
        <f t="shared" si="20"/>
        <v>4.761904761904762</v>
      </c>
      <c r="F57" s="1">
        <f t="shared" si="21"/>
        <v>1680</v>
      </c>
      <c r="G57" s="5">
        <f t="shared" si="22"/>
        <v>64000</v>
      </c>
      <c r="H57" s="1">
        <f t="shared" si="23"/>
        <v>1720</v>
      </c>
      <c r="I57" s="5">
        <f t="shared" si="24"/>
        <v>65523.80952380953</v>
      </c>
      <c r="J57" s="4">
        <f t="shared" si="25"/>
        <v>1.023809523809524</v>
      </c>
      <c r="K57" s="3">
        <f t="shared" si="13"/>
        <v>210</v>
      </c>
    </row>
    <row r="58" spans="1:11" ht="12.75">
      <c r="A58" s="1" t="s">
        <v>9</v>
      </c>
      <c r="B58" s="1">
        <v>240</v>
      </c>
      <c r="C58" s="1">
        <v>30</v>
      </c>
      <c r="D58" s="1">
        <v>8</v>
      </c>
      <c r="E58" s="3">
        <f t="shared" si="20"/>
        <v>4.166666666666667</v>
      </c>
      <c r="F58" s="1">
        <f t="shared" si="21"/>
        <v>1920</v>
      </c>
      <c r="G58" s="5">
        <f t="shared" si="22"/>
        <v>64000.00000000001</v>
      </c>
      <c r="H58" s="1">
        <f t="shared" si="23"/>
        <v>1960</v>
      </c>
      <c r="I58" s="5">
        <f t="shared" si="24"/>
        <v>65333.333333333336</v>
      </c>
      <c r="J58" s="4">
        <f t="shared" si="25"/>
        <v>1.0208333333333333</v>
      </c>
      <c r="K58" s="3">
        <f t="shared" si="13"/>
        <v>240</v>
      </c>
    </row>
    <row r="59" spans="1:11" ht="12.75">
      <c r="A59" s="1" t="s">
        <v>9</v>
      </c>
      <c r="B59" s="1">
        <v>240</v>
      </c>
      <c r="C59" s="1">
        <v>30</v>
      </c>
      <c r="D59" s="1">
        <v>9</v>
      </c>
      <c r="E59" s="3">
        <f t="shared" si="20"/>
        <v>3.7037037037037033</v>
      </c>
      <c r="F59" s="1">
        <f t="shared" si="21"/>
        <v>2160</v>
      </c>
      <c r="G59" s="5">
        <f t="shared" si="22"/>
        <v>63999.99999999999</v>
      </c>
      <c r="H59" s="1">
        <f t="shared" si="23"/>
        <v>2200</v>
      </c>
      <c r="I59" s="5">
        <f t="shared" si="24"/>
        <v>65185.185185185175</v>
      </c>
      <c r="J59" s="4">
        <f t="shared" si="25"/>
        <v>1.0185185185185184</v>
      </c>
      <c r="K59" s="3">
        <f t="shared" si="13"/>
        <v>270</v>
      </c>
    </row>
    <row r="60" spans="1:11" ht="12.75">
      <c r="A60" s="1" t="s">
        <v>9</v>
      </c>
      <c r="B60" s="1">
        <v>240</v>
      </c>
      <c r="C60" s="1">
        <v>30</v>
      </c>
      <c r="D60" s="1">
        <v>10</v>
      </c>
      <c r="E60" s="3">
        <f t="shared" si="20"/>
        <v>3.3333333333333335</v>
      </c>
      <c r="F60" s="1">
        <f t="shared" si="21"/>
        <v>2400</v>
      </c>
      <c r="G60" s="5">
        <f t="shared" si="22"/>
        <v>64000</v>
      </c>
      <c r="H60" s="1">
        <f t="shared" si="23"/>
        <v>2440</v>
      </c>
      <c r="I60" s="5">
        <f t="shared" si="24"/>
        <v>65066.66666666667</v>
      </c>
      <c r="J60" s="4">
        <f t="shared" si="25"/>
        <v>1.0166666666666668</v>
      </c>
      <c r="K60" s="3">
        <f t="shared" si="13"/>
        <v>300</v>
      </c>
    </row>
    <row r="61" spans="1:11" ht="12.75">
      <c r="A61" s="1" t="s">
        <v>9</v>
      </c>
      <c r="B61" s="1">
        <v>240</v>
      </c>
      <c r="C61" s="1">
        <v>30</v>
      </c>
      <c r="D61" s="1">
        <v>11</v>
      </c>
      <c r="E61" s="3">
        <f t="shared" si="20"/>
        <v>3.0303030303030307</v>
      </c>
      <c r="F61" s="1">
        <f t="shared" si="21"/>
        <v>2640</v>
      </c>
      <c r="G61" s="5">
        <f t="shared" si="22"/>
        <v>64000.00000000001</v>
      </c>
      <c r="H61" s="1">
        <f t="shared" si="23"/>
        <v>2680</v>
      </c>
      <c r="I61" s="5">
        <f t="shared" si="24"/>
        <v>64969.696969696975</v>
      </c>
      <c r="J61" s="4">
        <f t="shared" si="25"/>
        <v>1.0151515151515151</v>
      </c>
      <c r="K61" s="3">
        <f t="shared" si="13"/>
        <v>330</v>
      </c>
    </row>
    <row r="62" spans="1:11" ht="12.75">
      <c r="A62" s="1" t="s">
        <v>9</v>
      </c>
      <c r="B62" s="1">
        <v>240</v>
      </c>
      <c r="C62" s="1">
        <v>30</v>
      </c>
      <c r="D62" s="1">
        <v>12</v>
      </c>
      <c r="E62" s="3">
        <f t="shared" si="20"/>
        <v>2.7777777777777777</v>
      </c>
      <c r="F62" s="1">
        <f t="shared" si="21"/>
        <v>2880</v>
      </c>
      <c r="G62" s="5">
        <f t="shared" si="22"/>
        <v>64000</v>
      </c>
      <c r="H62" s="1">
        <f t="shared" si="23"/>
        <v>2920</v>
      </c>
      <c r="I62" s="5">
        <f t="shared" si="24"/>
        <v>64888.88888888888</v>
      </c>
      <c r="J62" s="4">
        <f t="shared" si="25"/>
        <v>1.0138888888888888</v>
      </c>
      <c r="K62" s="3">
        <f t="shared" si="13"/>
        <v>360</v>
      </c>
    </row>
    <row r="64" spans="1:11" ht="12.75">
      <c r="A64" s="1" t="s">
        <v>3</v>
      </c>
      <c r="B64" s="1" t="s">
        <v>2</v>
      </c>
      <c r="C64" s="1" t="s">
        <v>5</v>
      </c>
      <c r="D64" s="1" t="s">
        <v>13</v>
      </c>
      <c r="E64" s="3" t="s">
        <v>15</v>
      </c>
      <c r="F64" s="1" t="s">
        <v>8</v>
      </c>
      <c r="G64" s="5" t="s">
        <v>17</v>
      </c>
      <c r="H64" s="1" t="s">
        <v>4</v>
      </c>
      <c r="I64" s="5" t="s">
        <v>17</v>
      </c>
      <c r="J64" s="4" t="s">
        <v>6</v>
      </c>
      <c r="K64" s="3" t="s">
        <v>12</v>
      </c>
    </row>
    <row r="65" spans="2:11" ht="12.75">
      <c r="B65" s="1" t="s">
        <v>11</v>
      </c>
      <c r="C65" s="1" t="s">
        <v>10</v>
      </c>
      <c r="D65" s="1" t="s">
        <v>14</v>
      </c>
      <c r="E65" s="3" t="s">
        <v>16</v>
      </c>
      <c r="F65" s="1" t="s">
        <v>11</v>
      </c>
      <c r="G65" s="5" t="s">
        <v>16</v>
      </c>
      <c r="H65" s="1" t="s">
        <v>11</v>
      </c>
      <c r="I65" s="5" t="s">
        <v>16</v>
      </c>
      <c r="K65" s="3" t="s">
        <v>10</v>
      </c>
    </row>
    <row r="66" spans="1:11" ht="12.75">
      <c r="A66" s="1" t="s">
        <v>18</v>
      </c>
      <c r="B66" s="1">
        <v>7</v>
      </c>
      <c r="C66" s="1">
        <v>22.5</v>
      </c>
      <c r="D66" s="1">
        <v>1</v>
      </c>
      <c r="E66" s="3">
        <f aca="true" t="shared" si="26" ref="E66:E77">1/((C66/1000)*D66)</f>
        <v>44.44444444444444</v>
      </c>
      <c r="F66" s="1">
        <f>D66*B66</f>
        <v>7</v>
      </c>
      <c r="G66" s="5">
        <f>F66*E66*8</f>
        <v>2488.8888888888887</v>
      </c>
      <c r="H66" s="1">
        <f>F66+overhead</f>
        <v>47</v>
      </c>
      <c r="I66" s="5">
        <f>E66*H66*8</f>
        <v>16711.11111111111</v>
      </c>
      <c r="J66" s="4">
        <f>I66/G66</f>
        <v>6.714285714285714</v>
      </c>
      <c r="K66" s="3">
        <f aca="true" t="shared" si="27" ref="K66:K77">D66*C66</f>
        <v>22.5</v>
      </c>
    </row>
    <row r="67" spans="1:11" ht="12.75">
      <c r="A67" s="1" t="s">
        <v>18</v>
      </c>
      <c r="B67" s="1">
        <v>7</v>
      </c>
      <c r="C67" s="1">
        <v>22.5</v>
      </c>
      <c r="D67" s="1">
        <v>2</v>
      </c>
      <c r="E67" s="3">
        <f t="shared" si="26"/>
        <v>22.22222222222222</v>
      </c>
      <c r="F67" s="1">
        <f aca="true" t="shared" si="28" ref="F67:F77">D67*B67</f>
        <v>14</v>
      </c>
      <c r="G67" s="5">
        <f aca="true" t="shared" si="29" ref="G67:G77">F67*E67*8</f>
        <v>2488.8888888888887</v>
      </c>
      <c r="H67" s="1">
        <f aca="true" t="shared" si="30" ref="H67:H77">F67+overhead</f>
        <v>54</v>
      </c>
      <c r="I67" s="5">
        <f aca="true" t="shared" si="31" ref="I67:I77">E67*H67*8</f>
        <v>9600</v>
      </c>
      <c r="J67" s="4">
        <f aca="true" t="shared" si="32" ref="J67:J77">I67/G67</f>
        <v>3.8571428571428577</v>
      </c>
      <c r="K67" s="3">
        <f t="shared" si="27"/>
        <v>45</v>
      </c>
    </row>
    <row r="68" spans="1:11" ht="12.75">
      <c r="A68" s="1" t="s">
        <v>18</v>
      </c>
      <c r="B68" s="1">
        <v>7</v>
      </c>
      <c r="C68" s="1">
        <v>22.5</v>
      </c>
      <c r="D68" s="1">
        <v>3</v>
      </c>
      <c r="E68" s="3">
        <f t="shared" si="26"/>
        <v>14.814814814814813</v>
      </c>
      <c r="F68" s="1">
        <f t="shared" si="28"/>
        <v>21</v>
      </c>
      <c r="G68" s="5">
        <f t="shared" si="29"/>
        <v>2488.8888888888887</v>
      </c>
      <c r="H68" s="1">
        <f t="shared" si="30"/>
        <v>61</v>
      </c>
      <c r="I68" s="5">
        <f t="shared" si="31"/>
        <v>7229.629629629629</v>
      </c>
      <c r="J68" s="4">
        <f t="shared" si="32"/>
        <v>2.9047619047619047</v>
      </c>
      <c r="K68" s="3">
        <f t="shared" si="27"/>
        <v>67.5</v>
      </c>
    </row>
    <row r="69" spans="1:11" ht="12.75">
      <c r="A69" s="1" t="s">
        <v>18</v>
      </c>
      <c r="B69" s="1">
        <v>7</v>
      </c>
      <c r="C69" s="1">
        <v>22.5</v>
      </c>
      <c r="D69" s="1">
        <v>4</v>
      </c>
      <c r="E69" s="3">
        <f t="shared" si="26"/>
        <v>11.11111111111111</v>
      </c>
      <c r="F69" s="1">
        <f t="shared" si="28"/>
        <v>28</v>
      </c>
      <c r="G69" s="5">
        <f t="shared" si="29"/>
        <v>2488.8888888888887</v>
      </c>
      <c r="H69" s="1">
        <f t="shared" si="30"/>
        <v>68</v>
      </c>
      <c r="I69" s="5">
        <f t="shared" si="31"/>
        <v>6044.444444444444</v>
      </c>
      <c r="J69" s="4">
        <f t="shared" si="32"/>
        <v>2.428571428571429</v>
      </c>
      <c r="K69" s="3">
        <f t="shared" si="27"/>
        <v>90</v>
      </c>
    </row>
    <row r="70" spans="1:11" ht="12.75">
      <c r="A70" s="1" t="s">
        <v>18</v>
      </c>
      <c r="B70" s="1">
        <v>7</v>
      </c>
      <c r="C70" s="1">
        <v>22.5</v>
      </c>
      <c r="D70" s="1">
        <v>5</v>
      </c>
      <c r="E70" s="3">
        <f t="shared" si="26"/>
        <v>8.88888888888889</v>
      </c>
      <c r="F70" s="1">
        <f t="shared" si="28"/>
        <v>35</v>
      </c>
      <c r="G70" s="5">
        <f t="shared" si="29"/>
        <v>2488.888888888889</v>
      </c>
      <c r="H70" s="1">
        <f t="shared" si="30"/>
        <v>75</v>
      </c>
      <c r="I70" s="5">
        <f t="shared" si="31"/>
        <v>5333.333333333334</v>
      </c>
      <c r="J70" s="4">
        <f t="shared" si="32"/>
        <v>2.142857142857143</v>
      </c>
      <c r="K70" s="3">
        <f t="shared" si="27"/>
        <v>112.5</v>
      </c>
    </row>
    <row r="71" spans="1:11" ht="12.75">
      <c r="A71" s="1" t="s">
        <v>18</v>
      </c>
      <c r="B71" s="1">
        <v>7</v>
      </c>
      <c r="C71" s="1">
        <v>22.5</v>
      </c>
      <c r="D71" s="1">
        <v>6</v>
      </c>
      <c r="E71" s="3">
        <f t="shared" si="26"/>
        <v>7.4074074074074066</v>
      </c>
      <c r="F71" s="1">
        <f t="shared" si="28"/>
        <v>42</v>
      </c>
      <c r="G71" s="5">
        <f t="shared" si="29"/>
        <v>2488.8888888888887</v>
      </c>
      <c r="H71" s="1">
        <f t="shared" si="30"/>
        <v>82</v>
      </c>
      <c r="I71" s="5">
        <f t="shared" si="31"/>
        <v>4859.259259259259</v>
      </c>
      <c r="J71" s="4">
        <f t="shared" si="32"/>
        <v>1.9523809523809526</v>
      </c>
      <c r="K71" s="3">
        <f t="shared" si="27"/>
        <v>135</v>
      </c>
    </row>
    <row r="72" spans="1:11" ht="12.75">
      <c r="A72" s="1" t="s">
        <v>18</v>
      </c>
      <c r="B72" s="1">
        <v>7</v>
      </c>
      <c r="C72" s="1">
        <v>22.5</v>
      </c>
      <c r="D72" s="1">
        <v>7</v>
      </c>
      <c r="E72" s="3">
        <f t="shared" si="26"/>
        <v>6.349206349206349</v>
      </c>
      <c r="F72" s="1">
        <f t="shared" si="28"/>
        <v>49</v>
      </c>
      <c r="G72" s="5">
        <f t="shared" si="29"/>
        <v>2488.8888888888887</v>
      </c>
      <c r="H72" s="1">
        <f t="shared" si="30"/>
        <v>89</v>
      </c>
      <c r="I72" s="5">
        <f t="shared" si="31"/>
        <v>4520.6349206349205</v>
      </c>
      <c r="J72" s="4">
        <f t="shared" si="32"/>
        <v>1.816326530612245</v>
      </c>
      <c r="K72" s="3">
        <f t="shared" si="27"/>
        <v>157.5</v>
      </c>
    </row>
    <row r="73" spans="1:11" ht="12.75">
      <c r="A73" s="1" t="s">
        <v>18</v>
      </c>
      <c r="B73" s="1">
        <v>7</v>
      </c>
      <c r="C73" s="1">
        <v>22.5</v>
      </c>
      <c r="D73" s="1">
        <v>8</v>
      </c>
      <c r="E73" s="3">
        <f t="shared" si="26"/>
        <v>5.555555555555555</v>
      </c>
      <c r="F73" s="1">
        <f t="shared" si="28"/>
        <v>56</v>
      </c>
      <c r="G73" s="5">
        <f t="shared" si="29"/>
        <v>2488.8888888888887</v>
      </c>
      <c r="H73" s="1">
        <f t="shared" si="30"/>
        <v>96</v>
      </c>
      <c r="I73" s="5">
        <f t="shared" si="31"/>
        <v>4266.666666666666</v>
      </c>
      <c r="J73" s="4">
        <f t="shared" si="32"/>
        <v>1.7142857142857142</v>
      </c>
      <c r="K73" s="3">
        <f t="shared" si="27"/>
        <v>180</v>
      </c>
    </row>
    <row r="74" spans="1:11" ht="12.75">
      <c r="A74" s="1" t="s">
        <v>18</v>
      </c>
      <c r="B74" s="1">
        <v>7</v>
      </c>
      <c r="C74" s="1">
        <v>22.5</v>
      </c>
      <c r="D74" s="1">
        <v>9</v>
      </c>
      <c r="E74" s="3">
        <f t="shared" si="26"/>
        <v>4.938271604938272</v>
      </c>
      <c r="F74" s="1">
        <f t="shared" si="28"/>
        <v>63</v>
      </c>
      <c r="G74" s="5">
        <f t="shared" si="29"/>
        <v>2488.888888888889</v>
      </c>
      <c r="H74" s="1">
        <f t="shared" si="30"/>
        <v>103</v>
      </c>
      <c r="I74" s="5">
        <f t="shared" si="31"/>
        <v>4069.1358024691363</v>
      </c>
      <c r="J74" s="4">
        <f t="shared" si="32"/>
        <v>1.6349206349206349</v>
      </c>
      <c r="K74" s="3">
        <f t="shared" si="27"/>
        <v>202.5</v>
      </c>
    </row>
    <row r="75" spans="1:11" ht="12.75">
      <c r="A75" s="1" t="s">
        <v>18</v>
      </c>
      <c r="B75" s="1">
        <v>7</v>
      </c>
      <c r="C75" s="1">
        <v>22.5</v>
      </c>
      <c r="D75" s="1">
        <v>10</v>
      </c>
      <c r="E75" s="3">
        <f t="shared" si="26"/>
        <v>4.444444444444445</v>
      </c>
      <c r="F75" s="1">
        <f t="shared" si="28"/>
        <v>70</v>
      </c>
      <c r="G75" s="5">
        <f t="shared" si="29"/>
        <v>2488.888888888889</v>
      </c>
      <c r="H75" s="1">
        <f t="shared" si="30"/>
        <v>110</v>
      </c>
      <c r="I75" s="5">
        <f t="shared" si="31"/>
        <v>3911.1111111111113</v>
      </c>
      <c r="J75" s="4">
        <f t="shared" si="32"/>
        <v>1.5714285714285714</v>
      </c>
      <c r="K75" s="3">
        <f t="shared" si="27"/>
        <v>225</v>
      </c>
    </row>
    <row r="76" spans="1:11" ht="12.75">
      <c r="A76" s="1" t="s">
        <v>18</v>
      </c>
      <c r="B76" s="1">
        <v>7</v>
      </c>
      <c r="C76" s="1">
        <v>22.5</v>
      </c>
      <c r="D76" s="1">
        <v>11</v>
      </c>
      <c r="E76" s="3">
        <f t="shared" si="26"/>
        <v>4.040404040404041</v>
      </c>
      <c r="F76" s="1">
        <f t="shared" si="28"/>
        <v>77</v>
      </c>
      <c r="G76" s="5">
        <f t="shared" si="29"/>
        <v>2488.888888888889</v>
      </c>
      <c r="H76" s="1">
        <f t="shared" si="30"/>
        <v>117</v>
      </c>
      <c r="I76" s="5">
        <f t="shared" si="31"/>
        <v>3781.818181818182</v>
      </c>
      <c r="J76" s="4">
        <f t="shared" si="32"/>
        <v>1.5194805194805194</v>
      </c>
      <c r="K76" s="3">
        <f t="shared" si="27"/>
        <v>247.5</v>
      </c>
    </row>
    <row r="77" spans="1:11" ht="12.75">
      <c r="A77" s="1" t="s">
        <v>18</v>
      </c>
      <c r="B77" s="1">
        <v>7</v>
      </c>
      <c r="C77" s="1">
        <v>22.5</v>
      </c>
      <c r="D77" s="1">
        <v>12</v>
      </c>
      <c r="E77" s="3">
        <f t="shared" si="26"/>
        <v>3.7037037037037033</v>
      </c>
      <c r="F77" s="1">
        <f t="shared" si="28"/>
        <v>84</v>
      </c>
      <c r="G77" s="5">
        <f t="shared" si="29"/>
        <v>2488.8888888888887</v>
      </c>
      <c r="H77" s="1">
        <f t="shared" si="30"/>
        <v>124</v>
      </c>
      <c r="I77" s="5">
        <f t="shared" si="31"/>
        <v>3674.0740740740735</v>
      </c>
      <c r="J77" s="4">
        <f t="shared" si="32"/>
        <v>1.476190476190476</v>
      </c>
      <c r="K77" s="3">
        <f t="shared" si="27"/>
        <v>270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Equivalence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 Southeren</dc:creator>
  <cp:keywords/>
  <dc:description/>
  <cp:lastModifiedBy>Craig Southeren</cp:lastModifiedBy>
  <dcterms:created xsi:type="dcterms:W3CDTF">1999-09-17T04:17:28Z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