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Perhitungan BHP" sheetId="1" r:id="rId1"/>
    <sheet name="prosedur ijin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<sst xmlns="http://schemas.openxmlformats.org/spreadsheetml/2006/main" count="65" uniqueCount="61">
  <si>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Perhitungan BHP Frekuensi 2.4GHz</t>
  </si>
  <si>
    <t>Rp/KHz</t>
  </si>
  <si>
    <t>Rp/dBmW</t>
  </si>
  <si>
    <t>BHP Base Station + Outstation</t>
  </si>
  <si>
    <t>Index Lebar Pita (Ib)</t>
  </si>
  <si>
    <t>Harga Dasar Lebar Pita (HDLP)</t>
  </si>
  <si>
    <t>Lebar pita (b)</t>
  </si>
  <si>
    <t>Perhitungan Point to Multi Point</t>
  </si>
  <si>
    <t>ORIGINAL</t>
  </si>
  <si>
    <t>A</t>
  </si>
  <si>
    <t>B</t>
  </si>
  <si>
    <t>NO</t>
  </si>
  <si>
    <t>ZONE</t>
  </si>
  <si>
    <t>PARAMETER</t>
  </si>
  <si>
    <t>KETERANGAN</t>
  </si>
  <si>
    <t>SATUAN</t>
  </si>
  <si>
    <t>dBmW</t>
  </si>
  <si>
    <t>Rupiah</t>
  </si>
  <si>
    <t>kHz</t>
  </si>
  <si>
    <t>KHz</t>
  </si>
  <si>
    <t>KepDirjen 241-2000</t>
  </si>
  <si>
    <t>Harga Dasar Daya Pancar (HDDP)</t>
  </si>
  <si>
    <t>Daya Pancar (p)</t>
  </si>
  <si>
    <t>Index daya pancar (Ip)</t>
  </si>
  <si>
    <t xml:space="preserve">PP14, Penjelasan Pasal 2 ayat 3 </t>
  </si>
  <si>
    <t>KM 45-2000, Lamp I, Wireless Data</t>
  </si>
  <si>
    <t>PP 14-200, Lampiran C, UHF 300-3000MHz</t>
  </si>
  <si>
    <t>USULAN PERHITUNGAN</t>
  </si>
  <si>
    <t>BHP Sektor Bisnis</t>
  </si>
  <si>
    <t xml:space="preserve">Harga Dasar Lebar Pita (HDLP) </t>
  </si>
  <si>
    <t>Date: Tue, 10 Apr 2001 22:49:31 -0700 (JAVT)</t>
  </si>
  <si>
    <t>Subject: Re: contoh surat permintaan penggunaan frekwensi 2,4GHz</t>
  </si>
  <si>
    <t>From: "Y. Sumaryo" &lt;sumaryo@netadsl.net&gt;</t>
  </si>
  <si>
    <t>Rekan,</t>
  </si>
  <si>
    <t>Kelengkapan permohonan permintaan penggunaan frekwensi 2,4GHz menurut</t>
  </si>
  <si>
    <t>Postel's front lady Ibu Deden adalah sbb:</t>
  </si>
  <si>
    <t>1. Surat permohonan.</t>
  </si>
  <si>
    <t>2. Surat pernyataan kesanggupan membayar BHP diatas meterai Rp.6000.</t>
  </si>
  <si>
    <t>3. Foto copy SIUP &amp; Akte Notaris</t>
  </si>
  <si>
    <t>4. Konfigurasi jaringan</t>
  </si>
  <si>
    <t>5. Formulir B1-B5</t>
  </si>
  <si>
    <t>6. Formulir A</t>
  </si>
  <si>
    <t>7. Brosur perangkat.</t>
  </si>
  <si>
    <t>8. Brosur Antena.</t>
  </si>
  <si>
    <t>Kalau contoh surat permintaan ya bikin saja:</t>
  </si>
  <si>
    <t>Surat Permohonan</t>
  </si>
  <si>
    <t>No surat</t>
  </si>
  <si>
    <t>Yang bertanda tangan dibawah ini :</t>
  </si>
  <si>
    <t>Nama/Perusahaan/Jabatan/Alamat/telepon/Fax</t>
  </si>
  <si>
    <t>Dengan ini mohon ijin penggunaan/frekuensi peralatan wireless LAN guna</t>
  </si>
  <si>
    <t>keperluan ..... dengan lokasi base station/access point di .....</t>
  </si>
  <si>
    <t>Catatan:</t>
  </si>
  <si>
    <t>-Cap stempel mutlak diperlukan di semua formulir.</t>
  </si>
  <si>
    <t>-Karena biaya BHP freknya (dus, ijinnya ???)per BTS atau access point, saya</t>
  </si>
  <si>
    <t>kurang tahu apa perlu menunjukkan lokasi out stationnya yang sekarang (dan</t>
  </si>
  <si>
    <t>yang dikemudian hari ???)</t>
  </si>
  <si>
    <t>-Formulir A, B1-B5 dapat difotocopy (blankonya). Akan lebih baik kalau ada</t>
  </si>
  <si>
    <t>format pdfnya dan bisa didownload (dari indoWLI???)</t>
  </si>
  <si>
    <t>Kapan ya bisa melakukan proses ini OnLine ????</t>
  </si>
  <si>
    <t>Salam</t>
  </si>
  <si>
    <t>Sumaryo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</si>
</sst>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Rp-421]#,##0.00_);\([$Rp-421]#,##0.00\)"/>
    <numFmt numFmtId="171" formatCode="_(* #,##0.0_);_(* \(#,##0.0\);_(* &quot;-&quot;_);_(@_)"/>
    <numFmt numFmtId="172" formatCode="_(* #,##0.00_);_(* \(#,##0.00\);_(* &quot;-&quot;_);_(@_)"/>
    <numFmt numFmtId="173" formatCode="_(&quot;Rp&quot;* #,##0.0_);_(&quot;Rp&quot;* \(#,##0.0\);_(&quot;Rp&quot;* &quot;-&quot;??_);_(@_)"/>
    <numFmt numFmtId="174" formatCode="_(&quot;Rp&quot;* #,##0_);_(&quot;Rp&quot;* \(#,##0\);_(&quot;Rp&quot;* &quot;-&quot;??_);_(@_)"/>
    <numFmt numFmtId="175" formatCode="0.000"/>
    <numFmt numFmtId="176" formatCode="0.0"/>
    <numFmt numFmtId="177" formatCode="_(* #,##0.0_);_(* \(#,##0.0\);_(* &quot;-&quot;?_);_(@_)"/>
    <numFmt numFmtId="178" formatCode="_(* #,##0.000_);_(* \(#,##0.00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0" fillId="0" borderId="0" xfId="21" applyNumberFormat="1" applyAlignment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0" fillId="0" borderId="0" xfId="16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16" applyNumberFormat="1" applyFill="1" applyBorder="1" applyAlignment="1">
      <alignment/>
    </xf>
    <xf numFmtId="41" fontId="0" fillId="0" borderId="0" xfId="16" applyFill="1" applyBorder="1" applyAlignment="1">
      <alignment/>
    </xf>
    <xf numFmtId="41" fontId="3" fillId="0" borderId="0" xfId="15" applyNumberFormat="1" applyFont="1" applyFill="1" applyBorder="1" applyAlignment="1">
      <alignment/>
    </xf>
    <xf numFmtId="0" fontId="0" fillId="0" borderId="0" xfId="21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41" fontId="0" fillId="0" borderId="3" xfId="16" applyFont="1" applyFill="1" applyBorder="1" applyAlignment="1">
      <alignment/>
    </xf>
    <xf numFmtId="41" fontId="3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72" fontId="0" fillId="0" borderId="4" xfId="16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4" xfId="16" applyNumberFormat="1" applyFill="1" applyBorder="1" applyAlignment="1">
      <alignment/>
    </xf>
    <xf numFmtId="41" fontId="0" fillId="0" borderId="4" xfId="16" applyFill="1" applyBorder="1" applyAlignment="1">
      <alignment/>
    </xf>
    <xf numFmtId="41" fontId="3" fillId="0" borderId="4" xfId="15" applyNumberFormat="1" applyFont="1" applyFill="1" applyBorder="1" applyAlignment="1">
      <alignment/>
    </xf>
    <xf numFmtId="0" fontId="0" fillId="0" borderId="4" xfId="21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41" fontId="3" fillId="0" borderId="5" xfId="0" applyNumberFormat="1" applyFont="1" applyFill="1" applyBorder="1" applyAlignment="1">
      <alignment/>
    </xf>
    <xf numFmtId="172" fontId="0" fillId="0" borderId="4" xfId="16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72" fontId="0" fillId="0" borderId="4" xfId="16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78" fontId="0" fillId="0" borderId="4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125" zoomScaleNormal="125" workbookViewId="0" topLeftCell="C18">
      <selection activeCell="F15" sqref="F15"/>
    </sheetView>
  </sheetViews>
  <sheetFormatPr defaultColWidth="9.140625" defaultRowHeight="12.75"/>
  <cols>
    <col min="1" max="1" width="2.28125" style="7" bestFit="1" customWidth="1"/>
    <col min="2" max="2" width="2.28125" style="7" customWidth="1"/>
    <col min="3" max="3" width="2.421875" style="0" customWidth="1"/>
    <col min="4" max="4" width="3.57421875" style="0" customWidth="1"/>
    <col min="5" max="5" width="36.140625" style="0" customWidth="1"/>
    <col min="6" max="6" width="8.7109375" style="0" bestFit="1" customWidth="1"/>
    <col min="7" max="9" width="11.8515625" style="0" bestFit="1" customWidth="1"/>
    <col min="10" max="11" width="10.7109375" style="0" bestFit="1" customWidth="1"/>
    <col min="12" max="12" width="10.28125" style="0" bestFit="1" customWidth="1"/>
    <col min="13" max="13" width="38.140625" style="0" bestFit="1" customWidth="1"/>
  </cols>
  <sheetData>
    <row r="1" ht="23.25">
      <c r="A1" s="5" t="s">
        <v>0</v>
      </c>
    </row>
    <row r="2" spans="1:13" ht="12.75">
      <c r="A2" s="51" t="s">
        <v>11</v>
      </c>
      <c r="B2" s="51"/>
      <c r="C2" s="55" t="s">
        <v>13</v>
      </c>
      <c r="D2" s="55"/>
      <c r="E2" s="56"/>
      <c r="F2" s="56"/>
      <c r="G2" s="52" t="s">
        <v>12</v>
      </c>
      <c r="H2" s="52"/>
      <c r="I2" s="52"/>
      <c r="J2" s="52"/>
      <c r="K2" s="52"/>
      <c r="L2" s="53" t="s">
        <v>15</v>
      </c>
      <c r="M2" s="51" t="s">
        <v>14</v>
      </c>
    </row>
    <row r="3" spans="1:13" ht="12.75">
      <c r="A3" s="51"/>
      <c r="B3" s="51"/>
      <c r="C3" s="55"/>
      <c r="D3" s="55"/>
      <c r="E3" s="56"/>
      <c r="F3" s="57"/>
      <c r="G3" s="46">
        <v>1</v>
      </c>
      <c r="H3" s="47">
        <v>2</v>
      </c>
      <c r="I3" s="46">
        <v>3</v>
      </c>
      <c r="J3" s="47">
        <v>4</v>
      </c>
      <c r="K3" s="46">
        <v>5</v>
      </c>
      <c r="L3" s="54"/>
      <c r="M3" s="51"/>
    </row>
    <row r="4" spans="1:13" ht="12.75">
      <c r="A4" s="44" t="s">
        <v>9</v>
      </c>
      <c r="B4" s="45"/>
      <c r="C4" s="10" t="s">
        <v>8</v>
      </c>
      <c r="D4" s="10"/>
      <c r="E4" s="8"/>
      <c r="F4" s="8"/>
      <c r="G4" s="26"/>
      <c r="H4" s="8"/>
      <c r="I4" s="26"/>
      <c r="J4" s="8"/>
      <c r="K4" s="26"/>
      <c r="L4" s="8"/>
      <c r="M4" s="26"/>
    </row>
    <row r="5" spans="1:13" ht="12.75">
      <c r="A5" s="9"/>
      <c r="B5" s="37"/>
      <c r="C5" s="8"/>
      <c r="D5" s="8" t="s">
        <v>4</v>
      </c>
      <c r="F5" s="8"/>
      <c r="G5" s="27">
        <v>0.13</v>
      </c>
      <c r="H5" s="11">
        <f>G5</f>
        <v>0.13</v>
      </c>
      <c r="I5" s="27">
        <f>H5</f>
        <v>0.13</v>
      </c>
      <c r="J5" s="11">
        <f>I5</f>
        <v>0.13</v>
      </c>
      <c r="K5" s="27">
        <f>J5</f>
        <v>0.13</v>
      </c>
      <c r="L5" s="8"/>
      <c r="M5" s="26" t="s">
        <v>25</v>
      </c>
    </row>
    <row r="6" spans="1:13" ht="12.75">
      <c r="A6" s="9"/>
      <c r="B6" s="37"/>
      <c r="C6" s="8"/>
      <c r="D6" s="8" t="s">
        <v>5</v>
      </c>
      <c r="F6" s="8"/>
      <c r="G6" s="28">
        <v>11772</v>
      </c>
      <c r="H6" s="12">
        <v>9418</v>
      </c>
      <c r="I6" s="28">
        <v>7063</v>
      </c>
      <c r="J6" s="12">
        <v>4709</v>
      </c>
      <c r="K6" s="28">
        <v>2354</v>
      </c>
      <c r="L6" s="8" t="s">
        <v>1</v>
      </c>
      <c r="M6" s="26" t="s">
        <v>26</v>
      </c>
    </row>
    <row r="7" spans="1:13" ht="12.75">
      <c r="A7" s="9"/>
      <c r="B7" s="37"/>
      <c r="C7" s="8"/>
      <c r="D7" s="8" t="s">
        <v>6</v>
      </c>
      <c r="F7" s="8"/>
      <c r="G7" s="29">
        <v>22000</v>
      </c>
      <c r="H7" s="13">
        <f aca="true" t="shared" si="0" ref="H7:K8">G7</f>
        <v>22000</v>
      </c>
      <c r="I7" s="29">
        <f t="shared" si="0"/>
        <v>22000</v>
      </c>
      <c r="J7" s="13">
        <f t="shared" si="0"/>
        <v>22000</v>
      </c>
      <c r="K7" s="29">
        <f t="shared" si="0"/>
        <v>22000</v>
      </c>
      <c r="L7" s="8" t="s">
        <v>18</v>
      </c>
      <c r="M7" s="26" t="s">
        <v>24</v>
      </c>
    </row>
    <row r="8" spans="1:13" ht="12.75">
      <c r="A8" s="9"/>
      <c r="B8" s="37"/>
      <c r="C8" s="8"/>
      <c r="D8" s="8" t="s">
        <v>23</v>
      </c>
      <c r="F8" s="8"/>
      <c r="G8" s="27">
        <v>0.19</v>
      </c>
      <c r="H8" s="11">
        <f t="shared" si="0"/>
        <v>0.19</v>
      </c>
      <c r="I8" s="27">
        <f t="shared" si="0"/>
        <v>0.19</v>
      </c>
      <c r="J8" s="11">
        <f t="shared" si="0"/>
        <v>0.19</v>
      </c>
      <c r="K8" s="27">
        <f t="shared" si="0"/>
        <v>0.19</v>
      </c>
      <c r="L8" s="8"/>
      <c r="M8" s="40" t="str">
        <f>M5</f>
        <v>KM 45-2000, Lamp I, Wireless Data</v>
      </c>
    </row>
    <row r="9" spans="1:13" ht="12.75">
      <c r="A9" s="9"/>
      <c r="B9" s="37"/>
      <c r="C9" s="8"/>
      <c r="D9" s="8" t="s">
        <v>21</v>
      </c>
      <c r="F9" s="8"/>
      <c r="G9" s="29">
        <v>109481</v>
      </c>
      <c r="H9" s="13">
        <v>87585</v>
      </c>
      <c r="I9" s="29">
        <v>65688</v>
      </c>
      <c r="J9" s="13">
        <v>43792</v>
      </c>
      <c r="K9" s="29">
        <v>21896</v>
      </c>
      <c r="L9" s="8" t="s">
        <v>2</v>
      </c>
      <c r="M9" s="26" t="str">
        <f>M6</f>
        <v>PP 14-200, Lampiran C, UHF 300-3000MHz</v>
      </c>
    </row>
    <row r="10" spans="1:13" ht="12.75">
      <c r="A10" s="9"/>
      <c r="B10" s="37"/>
      <c r="C10" s="8"/>
      <c r="D10" s="8" t="s">
        <v>22</v>
      </c>
      <c r="F10" s="8"/>
      <c r="G10" s="30">
        <v>30</v>
      </c>
      <c r="H10" s="14">
        <f>G10</f>
        <v>30</v>
      </c>
      <c r="I10" s="30">
        <f>H10</f>
        <v>30</v>
      </c>
      <c r="J10" s="14">
        <f>I10</f>
        <v>30</v>
      </c>
      <c r="K10" s="30">
        <f>J10</f>
        <v>30</v>
      </c>
      <c r="L10" s="8" t="s">
        <v>16</v>
      </c>
      <c r="M10" s="26" t="s">
        <v>20</v>
      </c>
    </row>
    <row r="11" spans="1:13" ht="12.75">
      <c r="A11" s="9"/>
      <c r="B11" s="37"/>
      <c r="C11" s="8"/>
      <c r="D11" s="10" t="s">
        <v>3</v>
      </c>
      <c r="F11" s="10"/>
      <c r="G11" s="31">
        <f>ROUNDUP(((G5*G6*G7)+(G8*G9*G10))/2,0)</f>
        <v>17145981</v>
      </c>
      <c r="H11" s="15">
        <f>ROUNDUP(((H5*H6*H7)+(H8*H9*H10))/2,0)</f>
        <v>13717358</v>
      </c>
      <c r="I11" s="31">
        <f>ROUNDUP(((I5*I6*I7)+(I8*I9*I10))/2,0)</f>
        <v>10287301</v>
      </c>
      <c r="J11" s="15">
        <f>ROUNDUP(((J5*J6*J7)+(J8*J9*J10))/2,0)</f>
        <v>6858678</v>
      </c>
      <c r="K11" s="31">
        <f>ROUNDUP(((K5*K6*K7)+(K8*K9*K10))/2,0)</f>
        <v>3428624</v>
      </c>
      <c r="L11" s="10" t="s">
        <v>17</v>
      </c>
      <c r="M11" s="26"/>
    </row>
    <row r="12" spans="1:13" ht="12.75">
      <c r="A12" s="9"/>
      <c r="B12" s="37"/>
      <c r="C12" s="8"/>
      <c r="D12" s="10"/>
      <c r="F12" s="10"/>
      <c r="G12" s="31"/>
      <c r="H12" s="15"/>
      <c r="I12" s="31"/>
      <c r="J12" s="15"/>
      <c r="K12" s="31"/>
      <c r="L12" s="10"/>
      <c r="M12" s="26"/>
    </row>
    <row r="13" spans="1:13" ht="12.75">
      <c r="A13" s="21" t="s">
        <v>10</v>
      </c>
      <c r="B13" s="37"/>
      <c r="C13" s="10" t="s">
        <v>27</v>
      </c>
      <c r="D13" s="10"/>
      <c r="E13" s="8"/>
      <c r="F13" s="8"/>
      <c r="G13" s="32"/>
      <c r="H13" s="16"/>
      <c r="I13" s="32"/>
      <c r="J13" s="16"/>
      <c r="K13" s="32"/>
      <c r="L13" s="8"/>
      <c r="M13" s="26"/>
    </row>
    <row r="14" spans="1:13" ht="12.75">
      <c r="A14" s="9"/>
      <c r="B14" s="37">
        <v>1</v>
      </c>
      <c r="C14" s="10" t="s">
        <v>7</v>
      </c>
      <c r="D14" s="10"/>
      <c r="E14" s="8"/>
      <c r="F14" s="8"/>
      <c r="G14" s="32"/>
      <c r="H14" s="16"/>
      <c r="I14" s="32"/>
      <c r="J14" s="16"/>
      <c r="K14" s="32"/>
      <c r="L14" s="8"/>
      <c r="M14" s="26"/>
    </row>
    <row r="15" spans="1:13" ht="12.75">
      <c r="A15" s="9"/>
      <c r="B15" s="37"/>
      <c r="C15" s="8"/>
      <c r="D15" s="8" t="str">
        <f>D5</f>
        <v>Index Lebar Pita (Ib)</v>
      </c>
      <c r="E15" s="43"/>
      <c r="F15" s="17">
        <v>0.1</v>
      </c>
      <c r="G15" s="48">
        <f>G$5*$F15</f>
        <v>0.013000000000000001</v>
      </c>
      <c r="H15" s="49">
        <f>H$5*$F15</f>
        <v>0.013000000000000001</v>
      </c>
      <c r="I15" s="48">
        <f>I$5*$F15</f>
        <v>0.013000000000000001</v>
      </c>
      <c r="J15" s="49">
        <f>J$5*$F15</f>
        <v>0.013000000000000001</v>
      </c>
      <c r="K15" s="48">
        <f>K$5*$F15</f>
        <v>0.013000000000000001</v>
      </c>
      <c r="L15" s="8"/>
      <c r="M15" s="26" t="str">
        <f>M5</f>
        <v>KM 45-2000, Lamp I, Wireless Data</v>
      </c>
    </row>
    <row r="16" spans="1:13" ht="12" customHeight="1">
      <c r="A16" s="9"/>
      <c r="B16" s="37"/>
      <c r="C16" s="8"/>
      <c r="D16" s="8" t="s">
        <v>29</v>
      </c>
      <c r="E16" s="43"/>
      <c r="F16" s="50">
        <v>1</v>
      </c>
      <c r="G16" s="28">
        <f>G$6*$F16</f>
        <v>11772</v>
      </c>
      <c r="H16" s="12">
        <f>H$6*$F16</f>
        <v>9418</v>
      </c>
      <c r="I16" s="28">
        <f>I$6*$F16</f>
        <v>7063</v>
      </c>
      <c r="J16" s="12">
        <f>J$6*$F16</f>
        <v>4709</v>
      </c>
      <c r="K16" s="28">
        <f>K$6*$F16</f>
        <v>2354</v>
      </c>
      <c r="L16" s="8" t="s">
        <v>1</v>
      </c>
      <c r="M16" s="26" t="str">
        <f>M6</f>
        <v>PP 14-200, Lampiran C, UHF 300-3000MHz</v>
      </c>
    </row>
    <row r="17" spans="1:13" ht="12.75">
      <c r="A17" s="9"/>
      <c r="B17" s="37"/>
      <c r="C17" s="8"/>
      <c r="D17" s="8" t="str">
        <f>D7</f>
        <v>Lebar pita (b)</v>
      </c>
      <c r="E17" s="43"/>
      <c r="F17" s="17">
        <v>1</v>
      </c>
      <c r="G17" s="28">
        <f>G$7*$F17</f>
        <v>22000</v>
      </c>
      <c r="H17" s="12">
        <f>H$7*$F17</f>
        <v>22000</v>
      </c>
      <c r="I17" s="28">
        <f>I$7*$F17</f>
        <v>22000</v>
      </c>
      <c r="J17" s="12">
        <f>J$7*$F17</f>
        <v>22000</v>
      </c>
      <c r="K17" s="28">
        <f>K$7*$F17</f>
        <v>22000</v>
      </c>
      <c r="L17" s="8" t="s">
        <v>19</v>
      </c>
      <c r="M17" s="26" t="str">
        <f>M7</f>
        <v>PP14, Penjelasan Pasal 2 ayat 3 </v>
      </c>
    </row>
    <row r="18" spans="1:13" ht="12.75">
      <c r="A18" s="9"/>
      <c r="B18" s="37"/>
      <c r="C18" s="8"/>
      <c r="D18" s="8" t="str">
        <f>D8</f>
        <v>Index daya pancar (Ip)</v>
      </c>
      <c r="E18" s="43"/>
      <c r="F18" s="17">
        <v>0.1</v>
      </c>
      <c r="G18" s="33">
        <f>G$8*$F18</f>
        <v>0.019000000000000003</v>
      </c>
      <c r="H18" s="18">
        <f>H$8*$F18</f>
        <v>0.019000000000000003</v>
      </c>
      <c r="I18" s="33">
        <f>I$8*$F18</f>
        <v>0.019000000000000003</v>
      </c>
      <c r="J18" s="18">
        <f>J$8*$F18</f>
        <v>0.019000000000000003</v>
      </c>
      <c r="K18" s="33">
        <f>K$8*$F18</f>
        <v>0.019000000000000003</v>
      </c>
      <c r="L18" s="8"/>
      <c r="M18" s="35" t="str">
        <f>M15</f>
        <v>KM 45-2000, Lamp I, Wireless Data</v>
      </c>
    </row>
    <row r="19" spans="1:13" ht="12.75">
      <c r="A19" s="9"/>
      <c r="B19" s="37"/>
      <c r="C19" s="8"/>
      <c r="D19" s="8" t="str">
        <f>D9</f>
        <v>Harga Dasar Daya Pancar (HDDP)</v>
      </c>
      <c r="E19" s="43"/>
      <c r="F19" s="17">
        <v>1</v>
      </c>
      <c r="G19" s="28">
        <f>G$9*$F19</f>
        <v>109481</v>
      </c>
      <c r="H19" s="12">
        <f>H$9*$F19</f>
        <v>87585</v>
      </c>
      <c r="I19" s="28">
        <f>I$9*$F19</f>
        <v>65688</v>
      </c>
      <c r="J19" s="12">
        <f>J$9*$F19</f>
        <v>43792</v>
      </c>
      <c r="K19" s="28">
        <f>K$9*$F19</f>
        <v>21896</v>
      </c>
      <c r="L19" s="8" t="s">
        <v>2</v>
      </c>
      <c r="M19" s="26" t="str">
        <f>M16</f>
        <v>PP 14-200, Lampiran C, UHF 300-3000MHz</v>
      </c>
    </row>
    <row r="20" spans="1:13" ht="12.75">
      <c r="A20" s="9"/>
      <c r="B20" s="37"/>
      <c r="C20" s="8"/>
      <c r="D20" s="8" t="str">
        <f>D10</f>
        <v>Daya Pancar (p)</v>
      </c>
      <c r="E20" s="43"/>
      <c r="F20" s="17">
        <v>1</v>
      </c>
      <c r="G20" s="30">
        <f>G$10*$F20</f>
        <v>30</v>
      </c>
      <c r="H20" s="14">
        <f>H$10*$F20</f>
        <v>30</v>
      </c>
      <c r="I20" s="30">
        <f>I$10*$F20</f>
        <v>30</v>
      </c>
      <c r="J20" s="14">
        <f>J$10*$F20</f>
        <v>30</v>
      </c>
      <c r="K20" s="30">
        <f>K$10*$F20</f>
        <v>30</v>
      </c>
      <c r="L20" s="8" t="s">
        <v>16</v>
      </c>
      <c r="M20" s="26" t="s">
        <v>20</v>
      </c>
    </row>
    <row r="21" spans="1:13" s="6" customFormat="1" ht="12.75">
      <c r="A21" s="19"/>
      <c r="B21" s="38"/>
      <c r="C21" s="20"/>
      <c r="D21" s="8" t="s">
        <v>28</v>
      </c>
      <c r="E21" s="20"/>
      <c r="F21" s="20"/>
      <c r="G21" s="31">
        <f>ROUNDUP(((G15*G16*G17)+(G18*G19*G20))/2,0)</f>
        <v>1714599</v>
      </c>
      <c r="H21" s="15">
        <f>ROUNDUP(((H15*H16*H17)+(H18*H19*H20))/2,0)</f>
        <v>1371736</v>
      </c>
      <c r="I21" s="31">
        <f>ROUNDUP(((I15*I16*I17)+(I18*I19*I20))/2,0)</f>
        <v>1028731</v>
      </c>
      <c r="J21" s="15">
        <f>ROUNDUP(((J15*J16*J17)+(J18*J19*J20))/2,0)</f>
        <v>685868</v>
      </c>
      <c r="K21" s="31">
        <f>ROUNDUP(((K15*K16*K17)+(K18*K19*K20))/2,0)</f>
        <v>342863</v>
      </c>
      <c r="L21" s="20"/>
      <c r="M21" s="26"/>
    </row>
    <row r="22" spans="1:13" s="1" customFormat="1" ht="12.75">
      <c r="A22" s="22"/>
      <c r="B22" s="39"/>
      <c r="C22" s="23"/>
      <c r="D22" s="23"/>
      <c r="E22" s="23"/>
      <c r="F22" s="24"/>
      <c r="G22" s="34"/>
      <c r="H22" s="25"/>
      <c r="I22" s="34"/>
      <c r="J22" s="25"/>
      <c r="K22" s="34"/>
      <c r="L22" s="23"/>
      <c r="M22" s="36"/>
    </row>
    <row r="23" spans="2:13" ht="12.75">
      <c r="B23" s="42"/>
      <c r="D23" s="8"/>
      <c r="E23" s="8"/>
      <c r="F23" s="8"/>
      <c r="G23" s="14"/>
      <c r="H23" s="14"/>
      <c r="I23" s="14"/>
      <c r="J23" s="14"/>
      <c r="K23" s="14"/>
      <c r="L23" s="8"/>
      <c r="M23" s="8"/>
    </row>
    <row r="25" spans="2:6" ht="12.75">
      <c r="B25" s="41"/>
      <c r="E25" s="1"/>
      <c r="F25" s="2"/>
    </row>
    <row r="28" spans="5:11" ht="12.75">
      <c r="E28" s="1"/>
      <c r="G28" s="3"/>
      <c r="H28" s="3"/>
      <c r="I28" s="3"/>
      <c r="J28" s="3"/>
      <c r="K28" s="3"/>
    </row>
    <row r="30" spans="5:12" ht="12.75">
      <c r="E30" s="1"/>
      <c r="F30" s="1"/>
      <c r="G30" s="4"/>
      <c r="H30" s="4"/>
      <c r="I30" s="4"/>
      <c r="J30" s="4"/>
      <c r="K30" s="4"/>
      <c r="L30" s="1"/>
    </row>
  </sheetData>
  <mergeCells count="5">
    <mergeCell ref="A2:B3"/>
    <mergeCell ref="G2:K2"/>
    <mergeCell ref="L2:L3"/>
    <mergeCell ref="M2:M3"/>
    <mergeCell ref="C2:F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8" r:id="rId1"/>
  <headerFooter alignWithMargins="0">
    <oddFooter>&amp;C&amp;"Arial,Italic"Page &amp;P&amp;R&amp;"Arial,Italic"AB- Pokja WLI 2,4 GHz,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tabSelected="1" workbookViewId="0" topLeftCell="A1">
      <selection activeCell="A1" sqref="A1:A40"/>
    </sheetView>
  </sheetViews>
  <sheetFormatPr defaultColWidth="9.140625" defaultRowHeight="12.75"/>
  <sheetData>
    <row r="1" ht="13.5">
      <c r="A1" s="58" t="s">
        <v>30</v>
      </c>
    </row>
    <row r="2" ht="13.5">
      <c r="A2" s="58" t="s">
        <v>31</v>
      </c>
    </row>
    <row r="3" ht="13.5">
      <c r="A3" s="58" t="s">
        <v>32</v>
      </c>
    </row>
    <row r="6" ht="13.5">
      <c r="A6" s="58" t="s">
        <v>33</v>
      </c>
    </row>
    <row r="8" ht="13.5">
      <c r="A8" s="58" t="s">
        <v>34</v>
      </c>
    </row>
    <row r="9" ht="13.5">
      <c r="A9" s="58" t="s">
        <v>35</v>
      </c>
    </row>
    <row r="10" ht="13.5">
      <c r="A10" s="58" t="s">
        <v>36</v>
      </c>
    </row>
    <row r="11" ht="13.5">
      <c r="A11" s="58" t="s">
        <v>37</v>
      </c>
    </row>
    <row r="12" ht="13.5">
      <c r="A12" s="58" t="s">
        <v>38</v>
      </c>
    </row>
    <row r="13" ht="13.5">
      <c r="A13" s="58" t="s">
        <v>39</v>
      </c>
    </row>
    <row r="14" ht="13.5">
      <c r="A14" s="58" t="s">
        <v>40</v>
      </c>
    </row>
    <row r="15" ht="13.5">
      <c r="A15" s="58" t="s">
        <v>41</v>
      </c>
    </row>
    <row r="16" ht="13.5">
      <c r="A16" s="58" t="s">
        <v>42</v>
      </c>
    </row>
    <row r="17" ht="13.5">
      <c r="A17" s="58" t="s">
        <v>43</v>
      </c>
    </row>
    <row r="19" ht="13.5">
      <c r="A19" s="58" t="s">
        <v>44</v>
      </c>
    </row>
    <row r="20" ht="13.5">
      <c r="A20" s="58" t="s">
        <v>45</v>
      </c>
    </row>
    <row r="21" ht="13.5">
      <c r="A21" s="58" t="s">
        <v>46</v>
      </c>
    </row>
    <row r="23" ht="13.5">
      <c r="A23" s="58" t="s">
        <v>47</v>
      </c>
    </row>
    <row r="24" ht="13.5">
      <c r="A24" s="58" t="s">
        <v>48</v>
      </c>
    </row>
    <row r="26" ht="13.5">
      <c r="A26" s="58" t="s">
        <v>49</v>
      </c>
    </row>
    <row r="27" ht="13.5">
      <c r="A27" s="58" t="s">
        <v>50</v>
      </c>
    </row>
    <row r="29" ht="13.5">
      <c r="A29" s="58" t="s">
        <v>51</v>
      </c>
    </row>
    <row r="30" ht="13.5">
      <c r="A30" s="58" t="s">
        <v>52</v>
      </c>
    </row>
    <row r="31" ht="13.5">
      <c r="A31" s="58" t="s">
        <v>53</v>
      </c>
    </row>
    <row r="32" ht="13.5">
      <c r="A32" s="58" t="s">
        <v>54</v>
      </c>
    </row>
    <row r="33" ht="13.5">
      <c r="A33" s="58" t="s">
        <v>55</v>
      </c>
    </row>
    <row r="34" ht="13.5">
      <c r="A34" s="58" t="s">
        <v>56</v>
      </c>
    </row>
    <row r="35" ht="13.5">
      <c r="A35" s="58" t="s">
        <v>57</v>
      </c>
    </row>
    <row r="37" ht="13.5">
      <c r="A37" s="58" t="s">
        <v>58</v>
      </c>
    </row>
    <row r="39" ht="13.5">
      <c r="A39" s="58" t="s">
        <v>59</v>
      </c>
    </row>
    <row r="40" ht="13.5">
      <c r="A40" s="58" t="s">
        <v>60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Swadaya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N. Purbo</dc:creator>
  <cp:keywords/>
  <dc:description/>
  <cp:lastModifiedBy>Nurlina N. Purbo</cp:lastModifiedBy>
  <cp:lastPrinted>2001-04-09T19:00:58Z</cp:lastPrinted>
  <dcterms:created xsi:type="dcterms:W3CDTF">2001-03-27T07:44:30Z</dcterms:created>
  <dcterms:modified xsi:type="dcterms:W3CDTF">2001-04-14T21:55:51Z</dcterms:modified>
  <cp:category/>
  <cp:version/>
  <cp:contentType/>
  <cp:contentStatus/>
</cp:coreProperties>
</file>