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<sst xmlns="http://schemas.openxmlformats.org/spreadsheetml/2006/main" count="69" uniqueCount="41">
  <si>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Watt</t>
  </si>
  <si>
    <t>dBm</t>
  </si>
  <si>
    <t>Power</t>
  </si>
  <si>
    <t>mWatt</t>
  </si>
  <si>
    <t>Perhitungan Untuk Wireless Network</t>
  </si>
  <si>
    <t>Free Space Loss</t>
  </si>
  <si>
    <t>Frekuensi</t>
  </si>
  <si>
    <t>MHz</t>
  </si>
  <si>
    <t>Jarak</t>
  </si>
  <si>
    <t>Miles</t>
  </si>
  <si>
    <t>FSL</t>
  </si>
  <si>
    <t>dB</t>
  </si>
  <si>
    <t>RX Signal Level</t>
  </si>
  <si>
    <t>TX Power</t>
  </si>
  <si>
    <t>TX Cable Loss</t>
  </si>
  <si>
    <t>TX Antenna Gain</t>
  </si>
  <si>
    <t>RX Antenna Gain</t>
  </si>
  <si>
    <t>RX cable Loss</t>
  </si>
  <si>
    <t>RX Sensitivity</t>
  </si>
  <si>
    <t xml:space="preserve">dB </t>
  </si>
  <si>
    <t>Operating Margin</t>
  </si>
  <si>
    <t>Oleh: Onno W. Purbo YC1DAV</t>
  </si>
  <si>
    <t>dB (sebaiknya &gt; 15-an dB)</t>
  </si>
  <si>
    <t>Antenna Tilt</t>
  </si>
  <si>
    <t>Base Antenna</t>
  </si>
  <si>
    <t>feet di atas laut</t>
  </si>
  <si>
    <t>Remote Antenna</t>
  </si>
  <si>
    <t>Konversi</t>
  </si>
  <si>
    <t>Tilt</t>
  </si>
  <si>
    <t>derajat</t>
  </si>
  <si>
    <t>Fresnel Zone Clearance</t>
  </si>
  <si>
    <t>Jarak d1</t>
  </si>
  <si>
    <t>Jarak d2</t>
  </si>
  <si>
    <t>Radius FZC</t>
  </si>
  <si>
    <t>feet</t>
  </si>
  <si>
    <t>meter</t>
  </si>
  <si>
    <t>km</t>
  </si>
  <si>
    <t>miles</t>
  </si>
  <si>
    <t>untuk mengatasi Fading &amp; Multipath</t>
  </si>
  <si>
    <t>Kenyataannya FSL perlu +10dB s/d 15dB</t>
  </si>
  <si>
    <t>FZC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</si>
</sst>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50" zoomScaleNormal="150" workbookViewId="0" topLeftCell="A11">
      <selection activeCell="B22" sqref="B22"/>
    </sheetView>
  </sheetViews>
  <sheetFormatPr defaultColWidth="9.140625" defaultRowHeight="12.75"/>
  <cols>
    <col min="1" max="1" width="14.8515625" style="0" customWidth="1"/>
  </cols>
  <sheetData>
    <row r="1" ht="12.75">
      <c r="A1" s="1" t="s">
        <v>4</v>
      </c>
    </row>
    <row r="2" ht="12.75">
      <c r="A2" s="1" t="s">
        <v>21</v>
      </c>
    </row>
    <row r="4" ht="12.75">
      <c r="A4" s="1" t="s">
        <v>27</v>
      </c>
    </row>
    <row r="5" spans="1:5" ht="12.75">
      <c r="A5" t="s">
        <v>2</v>
      </c>
      <c r="B5">
        <v>5</v>
      </c>
      <c r="C5" t="s">
        <v>0</v>
      </c>
      <c r="D5">
        <f>10*LOG(B5)+30</f>
        <v>36.98970004336019</v>
      </c>
      <c r="E5" t="s">
        <v>1</v>
      </c>
    </row>
    <row r="6" spans="1:7" ht="12.75">
      <c r="A6" t="s">
        <v>2</v>
      </c>
      <c r="B6">
        <v>20</v>
      </c>
      <c r="C6" t="s">
        <v>1</v>
      </c>
      <c r="D6">
        <f>10^((B6-30)/10)</f>
        <v>0.1</v>
      </c>
      <c r="E6" t="s">
        <v>0</v>
      </c>
      <c r="F6">
        <f>10^((B6)/10)</f>
        <v>100</v>
      </c>
      <c r="G6" t="s">
        <v>3</v>
      </c>
    </row>
    <row r="7" spans="1:5" ht="12.75">
      <c r="A7" t="s">
        <v>8</v>
      </c>
      <c r="B7">
        <v>7</v>
      </c>
      <c r="C7" t="s">
        <v>36</v>
      </c>
      <c r="D7">
        <f>B7/1.609344</f>
        <v>4.349598345661337</v>
      </c>
      <c r="E7" t="s">
        <v>37</v>
      </c>
    </row>
    <row r="8" spans="1:5" ht="12.75">
      <c r="A8" t="s">
        <v>8</v>
      </c>
      <c r="B8">
        <v>30</v>
      </c>
      <c r="C8" t="s">
        <v>37</v>
      </c>
      <c r="D8">
        <f>B8*1.609344</f>
        <v>48.28032</v>
      </c>
      <c r="E8" t="s">
        <v>36</v>
      </c>
    </row>
    <row r="10" ht="12.75">
      <c r="A10" s="1" t="s">
        <v>5</v>
      </c>
    </row>
    <row r="11" spans="1:3" ht="12.75">
      <c r="A11" t="s">
        <v>6</v>
      </c>
      <c r="B11">
        <v>2400</v>
      </c>
      <c r="C11" t="s">
        <v>7</v>
      </c>
    </row>
    <row r="12" spans="1:3" ht="12.75">
      <c r="A12" t="s">
        <v>8</v>
      </c>
      <c r="B12">
        <v>3</v>
      </c>
      <c r="C12" t="s">
        <v>9</v>
      </c>
    </row>
    <row r="13" spans="1:3" ht="12.75">
      <c r="A13" t="s">
        <v>10</v>
      </c>
      <c r="B13">
        <f>20*LOG(B11)+20*LOG(B12)+36.6</f>
        <v>113.74664992862537</v>
      </c>
      <c r="C13" t="s">
        <v>11</v>
      </c>
    </row>
    <row r="15" ht="12.75">
      <c r="A15" s="1" t="s">
        <v>12</v>
      </c>
    </row>
    <row r="16" spans="1:7" ht="12.75">
      <c r="A16" t="s">
        <v>6</v>
      </c>
      <c r="B16">
        <v>2400</v>
      </c>
      <c r="C16" t="s">
        <v>7</v>
      </c>
      <c r="D16" t="s">
        <v>5</v>
      </c>
      <c r="F16">
        <f>20*LOG(B16)+20*LOG(B17)+36.6</f>
        <v>116.24542466079137</v>
      </c>
      <c r="G16" t="s">
        <v>11</v>
      </c>
    </row>
    <row r="17" spans="1:7" ht="12.75">
      <c r="A17" t="s">
        <v>8</v>
      </c>
      <c r="B17">
        <v>4</v>
      </c>
      <c r="C17" t="s">
        <v>9</v>
      </c>
      <c r="D17" t="s">
        <v>40</v>
      </c>
      <c r="F17">
        <f>72.1*0.3048*SQRT((B17/2*B17/2)/B16*B17)</f>
        <v>1.7943394182194183</v>
      </c>
      <c r="G17" t="s">
        <v>35</v>
      </c>
    </row>
    <row r="18" spans="1:3" ht="12.75">
      <c r="A18" t="s">
        <v>13</v>
      </c>
      <c r="B18">
        <v>20</v>
      </c>
      <c r="C18" t="s">
        <v>1</v>
      </c>
    </row>
    <row r="19" spans="1:4" ht="12.75">
      <c r="A19" t="s">
        <v>14</v>
      </c>
      <c r="B19">
        <v>3</v>
      </c>
      <c r="C19" t="s">
        <v>11</v>
      </c>
      <c r="D19" t="s">
        <v>39</v>
      </c>
    </row>
    <row r="20" spans="1:4" ht="12.75">
      <c r="A20" t="s">
        <v>15</v>
      </c>
      <c r="B20">
        <v>24</v>
      </c>
      <c r="C20" t="s">
        <v>11</v>
      </c>
      <c r="D20" t="s">
        <v>38</v>
      </c>
    </row>
    <row r="21" spans="1:3" ht="12.75">
      <c r="A21" t="s">
        <v>16</v>
      </c>
      <c r="B21">
        <v>24</v>
      </c>
      <c r="C21" t="s">
        <v>11</v>
      </c>
    </row>
    <row r="22" spans="1:7" ht="12.75">
      <c r="A22" t="s">
        <v>17</v>
      </c>
      <c r="B22">
        <v>3</v>
      </c>
      <c r="C22" t="s">
        <v>19</v>
      </c>
      <c r="D22" t="s">
        <v>12</v>
      </c>
      <c r="F22">
        <f>B18-B19+B20-F16+B21-B22</f>
        <v>-54.24542466079137</v>
      </c>
      <c r="G22" t="s">
        <v>1</v>
      </c>
    </row>
    <row r="23" spans="1:7" ht="12.75">
      <c r="A23" t="s">
        <v>18</v>
      </c>
      <c r="B23">
        <v>-82</v>
      </c>
      <c r="C23" t="s">
        <v>1</v>
      </c>
      <c r="D23" t="s">
        <v>20</v>
      </c>
      <c r="F23">
        <f>F22-B23</f>
        <v>27.75457533920863</v>
      </c>
      <c r="G23" t="s">
        <v>22</v>
      </c>
    </row>
    <row r="25" ht="12.75">
      <c r="A25" s="1" t="s">
        <v>23</v>
      </c>
    </row>
    <row r="26" spans="1:3" ht="12.75">
      <c r="A26" t="s">
        <v>24</v>
      </c>
      <c r="B26">
        <v>500</v>
      </c>
      <c r="C26" t="s">
        <v>25</v>
      </c>
    </row>
    <row r="27" spans="1:3" ht="12.75">
      <c r="A27" t="s">
        <v>26</v>
      </c>
      <c r="B27">
        <v>300</v>
      </c>
      <c r="C27" t="s">
        <v>25</v>
      </c>
    </row>
    <row r="28" spans="1:3" ht="12.75">
      <c r="A28" t="s">
        <v>8</v>
      </c>
      <c r="B28">
        <v>3</v>
      </c>
      <c r="C28" t="s">
        <v>9</v>
      </c>
    </row>
    <row r="29" spans="1:3" ht="12.75">
      <c r="A29" t="s">
        <v>28</v>
      </c>
      <c r="B29">
        <f>57.2957795*(((B26-B27)/(5280*B28))-(B28/7920))</f>
        <v>0.7017286125631312</v>
      </c>
      <c r="C29" t="s">
        <v>29</v>
      </c>
    </row>
    <row r="31" ht="12.75">
      <c r="A31" s="1" t="s">
        <v>30</v>
      </c>
    </row>
    <row r="32" spans="1:3" ht="12.75">
      <c r="A32" t="s">
        <v>31</v>
      </c>
      <c r="B32">
        <v>2.4</v>
      </c>
      <c r="C32" t="s">
        <v>9</v>
      </c>
    </row>
    <row r="33" spans="1:3" ht="12.75">
      <c r="A33" t="s">
        <v>32</v>
      </c>
      <c r="B33">
        <v>2.4</v>
      </c>
      <c r="C33" t="s">
        <v>9</v>
      </c>
    </row>
    <row r="34" spans="1:3" ht="12.75">
      <c r="A34" t="s">
        <v>6</v>
      </c>
      <c r="B34">
        <v>2400</v>
      </c>
      <c r="C34" t="s">
        <v>7</v>
      </c>
    </row>
    <row r="35" spans="1:5" ht="12.75">
      <c r="A35" t="s">
        <v>33</v>
      </c>
      <c r="B35">
        <f>72.1*SQRT(B32*B33/B34*(B32+B33))</f>
        <v>7.738584056531272</v>
      </c>
      <c r="C35" t="s">
        <v>34</v>
      </c>
      <c r="D35">
        <f>B35*0.3048</f>
        <v>2.3587204204307315</v>
      </c>
      <c r="E35" t="s">
        <v>35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swadaya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N. Purbo</dc:creator>
  <cp:keywords/>
  <dc:description/>
  <cp:lastModifiedBy>Onno W. Purbo</cp:lastModifiedBy>
  <dcterms:created xsi:type="dcterms:W3CDTF">2001-01-31T01:32:52Z</dcterms:created>
  <dcterms:modified xsi:type="dcterms:W3CDTF">2001-04-04T02:46:05Z</dcterms:modified>
  <cp:category/>
  <cp:version/>
  <cp:contentType/>
  <cp:contentStatus/>
</cp:coreProperties>
</file>